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23715" windowHeight="94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K101" i="1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7"/>
</calcChain>
</file>

<file path=xl/sharedStrings.xml><?xml version="1.0" encoding="utf-8"?>
<sst xmlns="http://schemas.openxmlformats.org/spreadsheetml/2006/main" count="285" uniqueCount="285">
  <si>
    <t>Denumire Furnizor</t>
  </si>
  <si>
    <t>B_01</t>
  </si>
  <si>
    <t>U0018/2018</t>
  </si>
  <si>
    <t xml:space="preserve">Sp. Cl. "Sf. Maria"     </t>
  </si>
  <si>
    <t>B_05</t>
  </si>
  <si>
    <t>U0027/2018</t>
  </si>
  <si>
    <t>Sp. Cl .Urg. Copii "G. Alexandrescu"</t>
  </si>
  <si>
    <t>B_38</t>
  </si>
  <si>
    <t>U0022/2018</t>
  </si>
  <si>
    <t>C.E.T.T.T. "Sf. Stelian"</t>
  </si>
  <si>
    <t>B_02</t>
  </si>
  <si>
    <t>U0049/2018</t>
  </si>
  <si>
    <t>Sp. Cl. de Urgenta Bucuresti</t>
  </si>
  <si>
    <t>B_04</t>
  </si>
  <si>
    <t>U0028/2018</t>
  </si>
  <si>
    <t>Sp. Cl. De Nefrologie "C. Davila"</t>
  </si>
  <si>
    <t>B_03</t>
  </si>
  <si>
    <t>U0024/2018</t>
  </si>
  <si>
    <t xml:space="preserve">Sp. Cl.de Urgenta Chir. Pl. Rep. Arsuri Bucuresti </t>
  </si>
  <si>
    <t>B_06</t>
  </si>
  <si>
    <t>U0041/2018</t>
  </si>
  <si>
    <t>Sp. Cl. Filantropia</t>
  </si>
  <si>
    <t>B_08</t>
  </si>
  <si>
    <t>U0047/2018</t>
  </si>
  <si>
    <t>Sp. Cl. De Urgente Oftalmologice Bucuresti</t>
  </si>
  <si>
    <t>B_10</t>
  </si>
  <si>
    <t>U0012/2018</t>
  </si>
  <si>
    <t>I.N.G.G. "Ana Aslan"</t>
  </si>
  <si>
    <t>B_12</t>
  </si>
  <si>
    <t>U0037/2018</t>
  </si>
  <si>
    <t>Instit.Nat.de Endocrinologie " C.I.Parhon"Bucuresti</t>
  </si>
  <si>
    <t>B_13</t>
  </si>
  <si>
    <t>U0009/2018</t>
  </si>
  <si>
    <t>Sp. Cl. "Dr.I. Cantacuzino"</t>
  </si>
  <si>
    <t>B_21</t>
  </si>
  <si>
    <t>U0010/2018</t>
  </si>
  <si>
    <t>Sp. Cl. Urg. "Sf. Pantelimon"</t>
  </si>
  <si>
    <t>B_22</t>
  </si>
  <si>
    <t>U0039/2018</t>
  </si>
  <si>
    <t xml:space="preserve">Sp. Cl. Copii "Dr. V. Gomoiu"       </t>
  </si>
  <si>
    <t>B_42</t>
  </si>
  <si>
    <t>U0040/2018</t>
  </si>
  <si>
    <t>Sp. Cl. "N.Malaxa"</t>
  </si>
  <si>
    <t>B_41</t>
  </si>
  <si>
    <t>U0043/2018</t>
  </si>
  <si>
    <t>Centr.  Boli Reumatismale " Dr.I.Stoia"</t>
  </si>
  <si>
    <t>B_19</t>
  </si>
  <si>
    <t>U0032/2018</t>
  </si>
  <si>
    <t>Instit.de Urgenta pentru Boli Cardiovasculare  "Prof. C.C. Iliescu"</t>
  </si>
  <si>
    <t>B_16</t>
  </si>
  <si>
    <t>U0007/2018</t>
  </si>
  <si>
    <t>Sp. Cl. Colentina</t>
  </si>
  <si>
    <t>B_18</t>
  </si>
  <si>
    <t>U0046/2018</t>
  </si>
  <si>
    <t>Institutul Cl.Fundeni</t>
  </si>
  <si>
    <t>B_14</t>
  </si>
  <si>
    <t>U0003/2018</t>
  </si>
  <si>
    <t>I.D.N.B.M. "N.C.Paulescu" Bucuresti</t>
  </si>
  <si>
    <t>B_11</t>
  </si>
  <si>
    <t>U0004/2018</t>
  </si>
  <si>
    <t>Instit. Oncologic "Prof.Dr.Alex.Trestioreanu"</t>
  </si>
  <si>
    <t>B_20</t>
  </si>
  <si>
    <t>U0029/2018</t>
  </si>
  <si>
    <t>IOMC "Prof. Dr. A. Rusescu"</t>
  </si>
  <si>
    <t>B_15</t>
  </si>
  <si>
    <t>U0042/2018</t>
  </si>
  <si>
    <t>Sp.Cl.de Ortopedie,Traumatologie si TBC Osteoarticular  Foisor</t>
  </si>
  <si>
    <t>B_23</t>
  </si>
  <si>
    <t>U0035/2018</t>
  </si>
  <si>
    <t>Sp. Cl. Coltea</t>
  </si>
  <si>
    <t>B_70</t>
  </si>
  <si>
    <t>U0050/2018</t>
  </si>
  <si>
    <t>I.N.R.M.F.B.</t>
  </si>
  <si>
    <t>B_29</t>
  </si>
  <si>
    <t>U0008/2018</t>
  </si>
  <si>
    <t xml:space="preserve">Sp. Cl. De Urgenţă "Sf. Ioan"               </t>
  </si>
  <si>
    <t>B_60</t>
  </si>
  <si>
    <t>U0045/2018</t>
  </si>
  <si>
    <t xml:space="preserve">Sp. Bolnavi Cronici "Sf. Luca" </t>
  </si>
  <si>
    <t>B_28</t>
  </si>
  <si>
    <t>U0044/2018</t>
  </si>
  <si>
    <t>Sp. Cl. De Urgenta pentru Copii"M.S.Curie"</t>
  </si>
  <si>
    <t>B_35</t>
  </si>
  <si>
    <t>U0006/2018</t>
  </si>
  <si>
    <t>Sp.Cl.de Urgenta "Bagdasar Arseni"   Bucuresti</t>
  </si>
  <si>
    <t>B_36</t>
  </si>
  <si>
    <t>U0021/2018</t>
  </si>
  <si>
    <t>Instit.Nat. de Neurologie si Boli Neurovasculare Bucuresti</t>
  </si>
  <si>
    <t>B_47</t>
  </si>
  <si>
    <t>U0002/2018</t>
  </si>
  <si>
    <t xml:space="preserve">Instit. Pneumoftiziologie "M.Nasta"   </t>
  </si>
  <si>
    <t>B_31</t>
  </si>
  <si>
    <t>U0048/2018</t>
  </si>
  <si>
    <t>Sp. Cl. "Prof. Dr.Th. Burghele"</t>
  </si>
  <si>
    <t>B_32</t>
  </si>
  <si>
    <t>U0014/2018</t>
  </si>
  <si>
    <t>I.F.C.F.-ORL "Prof.Dr. D.Hociotă"</t>
  </si>
  <si>
    <t>B_33</t>
  </si>
  <si>
    <t>U0017/2018</t>
  </si>
  <si>
    <t>Sp. Universitar de Urgenta Bucuresti</t>
  </si>
  <si>
    <t>B_09</t>
  </si>
  <si>
    <t>U0033/2018</t>
  </si>
  <si>
    <t>Sp.Cl.De Chirurgie Oro-maxilo-faciala "Prof.Dr.D.Theodorescu"</t>
  </si>
  <si>
    <t>B_34</t>
  </si>
  <si>
    <t>U0016/2018</t>
  </si>
  <si>
    <t xml:space="preserve">Sp. Cl. De O-G. " Prof.Dr.P. Sârbu" </t>
  </si>
  <si>
    <t>B_25</t>
  </si>
  <si>
    <t>U0025/2018</t>
  </si>
  <si>
    <t>Sp. Cl. De Boli Infectioase "Dr.Victor Babes "</t>
  </si>
  <si>
    <t>B_27</t>
  </si>
  <si>
    <t>U0023/2018</t>
  </si>
  <si>
    <t>Sp. Cl.de Psihiatrie "Prof.Dr.Alex. Obregia"</t>
  </si>
  <si>
    <t>B_48</t>
  </si>
  <si>
    <t>U0005/2018</t>
  </si>
  <si>
    <t>Instit.Nat.de  Boli Infectioase "Prof. Dr.M. Balş"</t>
  </si>
  <si>
    <t>B_40</t>
  </si>
  <si>
    <t>U0013/2018</t>
  </si>
  <si>
    <t xml:space="preserve">Sp. Pneumoftiziologie "Sf. Ştefan"  </t>
  </si>
  <si>
    <t>B_50</t>
  </si>
  <si>
    <t>U0031/2018</t>
  </si>
  <si>
    <t>Centrul de Sanatate RATB</t>
  </si>
  <si>
    <t>B_80</t>
  </si>
  <si>
    <t>U0051/2018</t>
  </si>
  <si>
    <t>Sp.Universitar de  Urg. Elias</t>
  </si>
  <si>
    <t>B_90</t>
  </si>
  <si>
    <t>U0053/2018</t>
  </si>
  <si>
    <t>Sp.Psihiatrie Titan "Dr. C.Gorgos"</t>
  </si>
  <si>
    <t>B_91</t>
  </si>
  <si>
    <t>U0054/2018</t>
  </si>
  <si>
    <t>S.C.Crestina Medicala MUNPOSAN 94 SRL</t>
  </si>
  <si>
    <t>B_49</t>
  </si>
  <si>
    <t>U0056/2018</t>
  </si>
  <si>
    <t>Centrul Medical Cl. De Recuperare Neuropsihomotorie pt. copii "Dr. N.Robanescu"</t>
  </si>
  <si>
    <t>B_95</t>
  </si>
  <si>
    <t>U0057/2018</t>
  </si>
  <si>
    <t>SC Euroclinic Hospital SA</t>
  </si>
  <si>
    <t>B_96</t>
  </si>
  <si>
    <t>U0059/2018</t>
  </si>
  <si>
    <t>SC MEDLIFE SA-Grivita</t>
  </si>
  <si>
    <t>B_99</t>
  </si>
  <si>
    <t>U0062/2018</t>
  </si>
  <si>
    <t>SCGRAL MEDICAL SRL</t>
  </si>
  <si>
    <t>B_98</t>
  </si>
  <si>
    <t>U0061/2018</t>
  </si>
  <si>
    <t>SC Centrul Medical SANATATEA TA SRL</t>
  </si>
  <si>
    <t>B_103</t>
  </si>
  <si>
    <t>U0066/2018</t>
  </si>
  <si>
    <t>SCCENTRUL MEDICAL UNIREA SRL</t>
  </si>
  <si>
    <t>B_101</t>
  </si>
  <si>
    <t>U0064/2018</t>
  </si>
  <si>
    <t>SC TINOS CLINIC SRL</t>
  </si>
  <si>
    <t>B_109</t>
  </si>
  <si>
    <t>U0071/2018</t>
  </si>
  <si>
    <t>SC Focus Lab Plus SRL</t>
  </si>
  <si>
    <t>B_110</t>
  </si>
  <si>
    <t>U0069/2018</t>
  </si>
  <si>
    <t xml:space="preserve"> SC Clinica Angiomed SRL</t>
  </si>
  <si>
    <t>B_111</t>
  </si>
  <si>
    <t>U0070/2018</t>
  </si>
  <si>
    <t xml:space="preserve"> Sc Clinica NewMedics SRL</t>
  </si>
  <si>
    <t>B_112</t>
  </si>
  <si>
    <t>U0072/2018</t>
  </si>
  <si>
    <t xml:space="preserve"> SC Euromedic Romania SRL</t>
  </si>
  <si>
    <t>B_113</t>
  </si>
  <si>
    <t>U0074/2018</t>
  </si>
  <si>
    <t xml:space="preserve"> SC Deltha Health Care SRL</t>
  </si>
  <si>
    <t>B_116</t>
  </si>
  <si>
    <t>U0073/2018</t>
  </si>
  <si>
    <t xml:space="preserve"> SC Sanador SRL</t>
  </si>
  <si>
    <t>B_117</t>
  </si>
  <si>
    <t>U0079/2018</t>
  </si>
  <si>
    <t>SC Sanamed Hospital SRL</t>
  </si>
  <si>
    <t>B_114</t>
  </si>
  <si>
    <t>U0078/2018</t>
  </si>
  <si>
    <t xml:space="preserve"> Sc Clinica Medicala Hipocrat 200 Srl</t>
  </si>
  <si>
    <t>B_118</t>
  </si>
  <si>
    <t>U0080/2018</t>
  </si>
  <si>
    <t>SC West Eye Hospital SRL</t>
  </si>
  <si>
    <t>B_119</t>
  </si>
  <si>
    <t>U0081/2018</t>
  </si>
  <si>
    <t>SC Hifu Teramed Conformal SRL</t>
  </si>
  <si>
    <t>B_124</t>
  </si>
  <si>
    <t>U0059BIS/2018</t>
  </si>
  <si>
    <t>SC MEDLIFE SA-Zagazului</t>
  </si>
  <si>
    <t>B_122</t>
  </si>
  <si>
    <t>U0082/2018</t>
  </si>
  <si>
    <t>SC MEDICOVER SRL</t>
  </si>
  <si>
    <t>B_128</t>
  </si>
  <si>
    <t>U0086/2018</t>
  </si>
  <si>
    <t>Medicover Hospital</t>
  </si>
  <si>
    <t>B_125</t>
  </si>
  <si>
    <t>Centrul Medical Med As</t>
  </si>
  <si>
    <t>B_130</t>
  </si>
  <si>
    <t>U0087/2018</t>
  </si>
  <si>
    <t>Laurus Medical Srl</t>
  </si>
  <si>
    <t>T_02</t>
  </si>
  <si>
    <t>U0084/2018</t>
  </si>
  <si>
    <t>Spitalul Clinic nr.1 Cai Ferate WITIING</t>
  </si>
  <si>
    <t>T_01</t>
  </si>
  <si>
    <t>U0083/2018</t>
  </si>
  <si>
    <t>Spitalul Clinic CF nr.2</t>
  </si>
  <si>
    <t>B_126</t>
  </si>
  <si>
    <t>U0088/2018</t>
  </si>
  <si>
    <t>Fundatia Bucuria Ajutorului</t>
  </si>
  <si>
    <t>B_129</t>
  </si>
  <si>
    <t>U0085/2018</t>
  </si>
  <si>
    <t>SC CENTRUL MED POLICLI DI MONZA</t>
  </si>
  <si>
    <t>B_127</t>
  </si>
  <si>
    <t>Fundatia Sf Spiridon Vechi</t>
  </si>
  <si>
    <t>b_136</t>
  </si>
  <si>
    <t>U0096/2018</t>
  </si>
  <si>
    <t>PROMED SYSTEM</t>
  </si>
  <si>
    <t>b_140</t>
  </si>
  <si>
    <t>U0100/2018</t>
  </si>
  <si>
    <t>Fundatia V Babes</t>
  </si>
  <si>
    <t>b_133</t>
  </si>
  <si>
    <t>U0093/2018</t>
  </si>
  <si>
    <t>OVERMED MEDICAL CENTER SRL</t>
  </si>
  <si>
    <t>b_138</t>
  </si>
  <si>
    <t>U0098/2018</t>
  </si>
  <si>
    <t>MNT HEALTHCARE EUROPE SRL</t>
  </si>
  <si>
    <t>b_131</t>
  </si>
  <si>
    <t>U0091/2018</t>
  </si>
  <si>
    <t>BAUMAN CONSTRUCT</t>
  </si>
  <si>
    <t>b_132</t>
  </si>
  <si>
    <t>U0092/2018</t>
  </si>
  <si>
    <t>IMUNOCLASS</t>
  </si>
  <si>
    <t>b_134</t>
  </si>
  <si>
    <t>U0094/2018</t>
  </si>
  <si>
    <t>NUTRILIFE SRL</t>
  </si>
  <si>
    <t>b_137</t>
  </si>
  <si>
    <t>U0097/2018</t>
  </si>
  <si>
    <t>BROTAC</t>
  </si>
  <si>
    <t>b_139</t>
  </si>
  <si>
    <t>U0099/2018</t>
  </si>
  <si>
    <t>INTERNATIONAL MEDICAL CENTER</t>
  </si>
  <si>
    <t>B_142</t>
  </si>
  <si>
    <t>SIKA ALUL MEDICAL</t>
  </si>
  <si>
    <t>B_146</t>
  </si>
  <si>
    <t>U0106/2018</t>
  </si>
  <si>
    <t xml:space="preserve">Sapiens Medical Center </t>
  </si>
  <si>
    <t>B_147</t>
  </si>
  <si>
    <t>U0107/2018</t>
  </si>
  <si>
    <t>Fundatia Hospice Casa Sperantei</t>
  </si>
  <si>
    <t>B_150</t>
  </si>
  <si>
    <t>U0109/2018</t>
  </si>
  <si>
    <t>PROVITA</t>
  </si>
  <si>
    <t>B_151</t>
  </si>
  <si>
    <t>U0110/2018</t>
  </si>
  <si>
    <t>SPITALUL HIPERDIA</t>
  </si>
  <si>
    <t>B_149</t>
  </si>
  <si>
    <t>U0108/2018</t>
  </si>
  <si>
    <t>Casa suter</t>
  </si>
  <si>
    <t>B_153</t>
  </si>
  <si>
    <t>U0111/2018</t>
  </si>
  <si>
    <t>Spital VICTORIA</t>
  </si>
  <si>
    <t>b_152</t>
  </si>
  <si>
    <t>U0112/2018</t>
  </si>
  <si>
    <t>Eligon</t>
  </si>
  <si>
    <t>B_156</t>
  </si>
  <si>
    <t>U0115/2018</t>
  </si>
  <si>
    <t>LOTUS MED</t>
  </si>
  <si>
    <t>B_154</t>
  </si>
  <si>
    <t>U0113/2018</t>
  </si>
  <si>
    <t>BIOMEDICA</t>
  </si>
  <si>
    <t>B_155</t>
  </si>
  <si>
    <t>U0114/2018</t>
  </si>
  <si>
    <t>GENESYS</t>
  </si>
  <si>
    <t>B_157</t>
  </si>
  <si>
    <t>U0116/2018</t>
  </si>
  <si>
    <t>RIA CLINIC</t>
  </si>
  <si>
    <t>B_158</t>
  </si>
  <si>
    <t>AIS CLINIC</t>
  </si>
  <si>
    <t>B_159</t>
  </si>
  <si>
    <t>INFOSAN</t>
  </si>
  <si>
    <t>B_160</t>
  </si>
  <si>
    <t>MEDICAL CITY</t>
  </si>
  <si>
    <t>decont ianuarie</t>
  </si>
  <si>
    <t>decont februarie</t>
  </si>
  <si>
    <t>decont martie</t>
  </si>
  <si>
    <t>decont aprilie</t>
  </si>
  <si>
    <t>decont mai</t>
  </si>
  <si>
    <t>decont iunie</t>
  </si>
  <si>
    <t>decont iulie</t>
  </si>
  <si>
    <t>decont august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</si>
</sst>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/>
    <xf numFmtId="9" fontId="0" fillId="0" borderId="1" xfId="0" applyNumberFormat="1" applyFont="1" applyFill="1" applyBorder="1"/>
    <xf numFmtId="0" fontId="0" fillId="0" borderId="0" xfId="0" applyFill="1"/>
    <xf numFmtId="0" fontId="2" fillId="0" borderId="0" xfId="0" applyFont="1" applyFill="1"/>
    <xf numFmtId="43" fontId="0" fillId="0" borderId="1" xfId="1" applyFont="1" applyFill="1" applyBorder="1"/>
    <xf numFmtId="43" fontId="0" fillId="0" borderId="0" xfId="1" applyFont="1" applyFill="1"/>
    <xf numFmtId="43" fontId="0" fillId="0" borderId="1" xfId="0" applyNumberFormat="1" applyFill="1" applyBorder="1"/>
    <xf numFmtId="0" fontId="0" fillId="0" borderId="1" xfId="0" applyFill="1" applyBorder="1"/>
    <xf numFmtId="9" fontId="3" fillId="0" borderId="1" xfId="0" applyNumberFormat="1" applyFont="1" applyFill="1" applyBorder="1"/>
    <xf numFmtId="0" fontId="0" fillId="0" borderId="2" xfId="0" applyFill="1" applyBorder="1"/>
    <xf numFmtId="0" fontId="0" fillId="0" borderId="2" xfId="0" applyFont="1" applyFill="1" applyBorder="1"/>
    <xf numFmtId="9" fontId="3" fillId="0" borderId="2" xfId="0" applyNumberFormat="1" applyFont="1" applyFill="1" applyBorder="1"/>
    <xf numFmtId="0" fontId="0" fillId="0" borderId="1" xfId="0" applyFill="1" applyBorder="1" applyAlignment="1">
      <alignment horizontal="center"/>
    </xf>
    <xf numFmtId="43" fontId="0" fillId="0" borderId="1" xfId="1" applyFont="1" applyFill="1" applyBorder="1" applyAlignment="1">
      <alignment horizontal="center" wrapText="1"/>
    </xf>
    <xf numFmtId="43" fontId="0" fillId="0" borderId="1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contare%202020%20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an"/>
      <sheetName val="feb"/>
      <sheetName val="martie"/>
      <sheetName val="aprilie"/>
      <sheetName val="mai"/>
      <sheetName val="iunie"/>
      <sheetName val="iulie"/>
      <sheetName val="augu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b_01</v>
          </cell>
          <cell r="W7">
            <v>3003850.17</v>
          </cell>
        </row>
        <row r="8">
          <cell r="B8" t="str">
            <v>B_05</v>
          </cell>
          <cell r="W8">
            <v>4253798.7699999996</v>
          </cell>
        </row>
        <row r="9">
          <cell r="B9" t="str">
            <v>B_38</v>
          </cell>
          <cell r="W9">
            <v>242882.41999999998</v>
          </cell>
        </row>
        <row r="10">
          <cell r="B10" t="str">
            <v>B_02</v>
          </cell>
          <cell r="W10">
            <v>8513227</v>
          </cell>
        </row>
        <row r="11">
          <cell r="B11" t="str">
            <v>B_04</v>
          </cell>
          <cell r="W11">
            <v>1878640.6</v>
          </cell>
        </row>
        <row r="12">
          <cell r="B12" t="str">
            <v>B_03</v>
          </cell>
          <cell r="W12">
            <v>640874.02</v>
          </cell>
        </row>
        <row r="13">
          <cell r="B13" t="str">
            <v>B_06</v>
          </cell>
          <cell r="W13">
            <v>2472033.84</v>
          </cell>
        </row>
        <row r="14">
          <cell r="B14" t="str">
            <v>B_08</v>
          </cell>
          <cell r="W14">
            <v>801281.31</v>
          </cell>
        </row>
        <row r="15">
          <cell r="B15" t="str">
            <v>B_10</v>
          </cell>
          <cell r="W15">
            <v>2627326.67</v>
          </cell>
        </row>
        <row r="16">
          <cell r="B16" t="str">
            <v>B_12</v>
          </cell>
          <cell r="W16">
            <v>3068071.5999999996</v>
          </cell>
        </row>
        <row r="17">
          <cell r="B17" t="str">
            <v>B_13</v>
          </cell>
          <cell r="W17">
            <v>2845719.96</v>
          </cell>
        </row>
        <row r="18">
          <cell r="B18" t="str">
            <v>B_21</v>
          </cell>
          <cell r="W18">
            <v>5311204.76</v>
          </cell>
        </row>
        <row r="19">
          <cell r="B19" t="str">
            <v>B_22</v>
          </cell>
          <cell r="W19">
            <v>1744090.06</v>
          </cell>
        </row>
        <row r="20">
          <cell r="B20" t="str">
            <v>B_42</v>
          </cell>
          <cell r="W20">
            <v>1910074.9700000002</v>
          </cell>
        </row>
        <row r="21">
          <cell r="B21" t="str">
            <v>B_41</v>
          </cell>
          <cell r="W21">
            <v>861270.08</v>
          </cell>
        </row>
        <row r="22">
          <cell r="B22" t="str">
            <v>B_19</v>
          </cell>
          <cell r="W22">
            <v>4680434.8899999997</v>
          </cell>
        </row>
        <row r="23">
          <cell r="B23" t="str">
            <v>B_16</v>
          </cell>
          <cell r="W23">
            <v>8637072.25</v>
          </cell>
        </row>
        <row r="24">
          <cell r="B24" t="str">
            <v>B_18</v>
          </cell>
          <cell r="W24">
            <v>15243702.259999998</v>
          </cell>
        </row>
        <row r="25">
          <cell r="B25" t="str">
            <v>B_14</v>
          </cell>
          <cell r="W25">
            <v>1422923.14</v>
          </cell>
        </row>
        <row r="26">
          <cell r="B26" t="str">
            <v>B_11</v>
          </cell>
          <cell r="W26">
            <v>4627647.53</v>
          </cell>
        </row>
        <row r="27">
          <cell r="B27" t="str">
            <v>B_20</v>
          </cell>
          <cell r="W27">
            <v>4813085.32</v>
          </cell>
        </row>
        <row r="28">
          <cell r="B28" t="str">
            <v>B_15</v>
          </cell>
          <cell r="W28">
            <v>2450397.91</v>
          </cell>
        </row>
        <row r="29">
          <cell r="B29" t="str">
            <v>B_23</v>
          </cell>
          <cell r="W29">
            <v>3007050.96</v>
          </cell>
        </row>
        <row r="30">
          <cell r="B30" t="str">
            <v>B_70</v>
          </cell>
          <cell r="W30">
            <v>2245241.42</v>
          </cell>
        </row>
        <row r="31">
          <cell r="B31" t="str">
            <v>B_29</v>
          </cell>
          <cell r="W31">
            <v>6433168.4700000007</v>
          </cell>
        </row>
        <row r="32">
          <cell r="B32" t="str">
            <v>B_60</v>
          </cell>
          <cell r="W32">
            <v>1735873.75</v>
          </cell>
        </row>
        <row r="33">
          <cell r="B33" t="str">
            <v>B_28</v>
          </cell>
          <cell r="W33">
            <v>4308469.0200000005</v>
          </cell>
        </row>
        <row r="34">
          <cell r="B34" t="str">
            <v>B_35</v>
          </cell>
          <cell r="W34">
            <v>9202816.5800000001</v>
          </cell>
        </row>
        <row r="35">
          <cell r="B35" t="str">
            <v>B_36</v>
          </cell>
          <cell r="W35">
            <v>2459821.3199999998</v>
          </cell>
        </row>
        <row r="36">
          <cell r="B36" t="str">
            <v>B_47</v>
          </cell>
          <cell r="W36">
            <v>3959683.2</v>
          </cell>
        </row>
        <row r="37">
          <cell r="B37" t="str">
            <v>B_31</v>
          </cell>
          <cell r="W37">
            <v>1923187.81</v>
          </cell>
        </row>
        <row r="38">
          <cell r="B38" t="str">
            <v>B_32</v>
          </cell>
          <cell r="W38">
            <v>2392368.56</v>
          </cell>
        </row>
        <row r="39">
          <cell r="B39" t="str">
            <v>B_33</v>
          </cell>
          <cell r="W39">
            <v>16018947.68</v>
          </cell>
        </row>
        <row r="40">
          <cell r="B40" t="str">
            <v>B_09</v>
          </cell>
          <cell r="W40">
            <v>589838.71</v>
          </cell>
        </row>
        <row r="41">
          <cell r="B41" t="str">
            <v>B_34</v>
          </cell>
          <cell r="W41">
            <v>2356189.5300000003</v>
          </cell>
        </row>
        <row r="42">
          <cell r="B42" t="str">
            <v>B_25</v>
          </cell>
          <cell r="W42">
            <v>3585042.87</v>
          </cell>
        </row>
        <row r="43">
          <cell r="B43" t="str">
            <v>B_27</v>
          </cell>
          <cell r="W43">
            <v>5191318.3800000008</v>
          </cell>
        </row>
        <row r="44">
          <cell r="B44" t="str">
            <v>B_48</v>
          </cell>
          <cell r="W44">
            <v>8955782.7699999996</v>
          </cell>
        </row>
        <row r="45">
          <cell r="B45" t="str">
            <v>B_40</v>
          </cell>
          <cell r="W45">
            <v>661536.23</v>
          </cell>
        </row>
        <row r="46">
          <cell r="B46" t="str">
            <v>B_50</v>
          </cell>
          <cell r="W46">
            <v>0</v>
          </cell>
        </row>
        <row r="47">
          <cell r="B47" t="str">
            <v>B_80</v>
          </cell>
          <cell r="W47">
            <v>9450747.7699999996</v>
          </cell>
        </row>
        <row r="48">
          <cell r="B48" t="str">
            <v>B_90</v>
          </cell>
          <cell r="W48">
            <v>346848.11</v>
          </cell>
        </row>
        <row r="49">
          <cell r="B49" t="str">
            <v>B_91</v>
          </cell>
          <cell r="W49">
            <v>181957.44</v>
          </cell>
        </row>
        <row r="50">
          <cell r="B50" t="str">
            <v>B_49</v>
          </cell>
          <cell r="W50">
            <v>1164267.7999999998</v>
          </cell>
        </row>
        <row r="51">
          <cell r="B51" t="str">
            <v>B_95</v>
          </cell>
          <cell r="W51">
            <v>272008.12</v>
          </cell>
        </row>
        <row r="52">
          <cell r="B52" t="str">
            <v>B_96</v>
          </cell>
          <cell r="W52">
            <v>2328388.81</v>
          </cell>
        </row>
        <row r="53">
          <cell r="B53" t="str">
            <v>B_99</v>
          </cell>
          <cell r="W53">
            <v>386237.71</v>
          </cell>
        </row>
        <row r="54">
          <cell r="B54" t="str">
            <v>B_98</v>
          </cell>
          <cell r="W54">
            <v>156514.01</v>
          </cell>
        </row>
        <row r="55">
          <cell r="B55" t="str">
            <v>B_103</v>
          </cell>
          <cell r="W55">
            <v>1113572.47</v>
          </cell>
        </row>
        <row r="56">
          <cell r="B56" t="str">
            <v>B_101</v>
          </cell>
          <cell r="W56">
            <v>107833.89</v>
          </cell>
        </row>
        <row r="57">
          <cell r="B57" t="str">
            <v>B_109</v>
          </cell>
          <cell r="W57">
            <v>351348.75</v>
          </cell>
        </row>
        <row r="58">
          <cell r="B58" t="str">
            <v>B_110</v>
          </cell>
          <cell r="W58">
            <v>242751.06</v>
          </cell>
        </row>
        <row r="59">
          <cell r="B59" t="str">
            <v>B_111</v>
          </cell>
          <cell r="W59">
            <v>0</v>
          </cell>
        </row>
        <row r="60">
          <cell r="B60" t="str">
            <v>B_112</v>
          </cell>
          <cell r="W60">
            <v>44800</v>
          </cell>
        </row>
        <row r="61">
          <cell r="B61" t="str">
            <v>B_113</v>
          </cell>
          <cell r="W61">
            <v>883437.6</v>
          </cell>
        </row>
        <row r="62">
          <cell r="B62" t="str">
            <v>B_116</v>
          </cell>
          <cell r="W62">
            <v>3100641.94</v>
          </cell>
        </row>
        <row r="63">
          <cell r="B63" t="str">
            <v>B_117</v>
          </cell>
          <cell r="W63">
            <v>248767.83</v>
          </cell>
        </row>
        <row r="64">
          <cell r="B64" t="str">
            <v>B_114</v>
          </cell>
          <cell r="W64">
            <v>324214.74</v>
          </cell>
        </row>
        <row r="65">
          <cell r="B65" t="str">
            <v>B_118</v>
          </cell>
          <cell r="W65">
            <v>75600</v>
          </cell>
        </row>
        <row r="66">
          <cell r="B66" t="str">
            <v>B_119</v>
          </cell>
          <cell r="W66">
            <v>0</v>
          </cell>
        </row>
        <row r="67">
          <cell r="B67" t="str">
            <v>B_124</v>
          </cell>
          <cell r="W67">
            <v>420732.68</v>
          </cell>
        </row>
        <row r="68">
          <cell r="B68" t="str">
            <v>B_122</v>
          </cell>
          <cell r="W68">
            <v>0</v>
          </cell>
        </row>
        <row r="69">
          <cell r="B69" t="str">
            <v>B_128</v>
          </cell>
          <cell r="W69">
            <v>125180.91</v>
          </cell>
        </row>
        <row r="70">
          <cell r="B70" t="str">
            <v>B_125</v>
          </cell>
          <cell r="W70">
            <v>0</v>
          </cell>
        </row>
        <row r="71">
          <cell r="B71" t="str">
            <v>B_130</v>
          </cell>
          <cell r="W71">
            <v>222715.05</v>
          </cell>
        </row>
        <row r="72">
          <cell r="B72" t="str">
            <v>T_02</v>
          </cell>
          <cell r="W72">
            <v>1216622.01</v>
          </cell>
        </row>
        <row r="73">
          <cell r="B73" t="str">
            <v>T_01</v>
          </cell>
          <cell r="W73">
            <v>3167700.29</v>
          </cell>
        </row>
        <row r="74">
          <cell r="B74" t="str">
            <v>B_126</v>
          </cell>
          <cell r="W74">
            <v>174718.01</v>
          </cell>
        </row>
        <row r="75">
          <cell r="B75" t="str">
            <v>B_129</v>
          </cell>
          <cell r="W75">
            <v>1505583.7900000003</v>
          </cell>
        </row>
        <row r="76">
          <cell r="B76" t="str">
            <v>B_127</v>
          </cell>
          <cell r="W76">
            <v>0</v>
          </cell>
        </row>
        <row r="77">
          <cell r="B77" t="str">
            <v>b_136</v>
          </cell>
          <cell r="W77">
            <v>127725.81</v>
          </cell>
        </row>
        <row r="78">
          <cell r="B78" t="str">
            <v>b_140</v>
          </cell>
          <cell r="W78">
            <v>77612.76999999999</v>
          </cell>
        </row>
        <row r="79">
          <cell r="B79" t="str">
            <v>b_133</v>
          </cell>
          <cell r="W79">
            <v>143272.74</v>
          </cell>
        </row>
        <row r="80">
          <cell r="B80" t="str">
            <v>b_138</v>
          </cell>
          <cell r="W80">
            <v>250548.71</v>
          </cell>
        </row>
        <row r="81">
          <cell r="B81" t="str">
            <v>b_131</v>
          </cell>
          <cell r="W81">
            <v>120191.6</v>
          </cell>
        </row>
        <row r="82">
          <cell r="B82" t="str">
            <v>b_132</v>
          </cell>
          <cell r="W82">
            <v>79322.009999999995</v>
          </cell>
        </row>
        <row r="83">
          <cell r="B83" t="str">
            <v>b_134</v>
          </cell>
          <cell r="W83">
            <v>149511.54</v>
          </cell>
        </row>
        <row r="84">
          <cell r="B84" t="str">
            <v>b_137</v>
          </cell>
          <cell r="W84">
            <v>0</v>
          </cell>
        </row>
        <row r="85">
          <cell r="B85" t="str">
            <v>b_139</v>
          </cell>
          <cell r="W85">
            <v>0</v>
          </cell>
        </row>
        <row r="86">
          <cell r="B86" t="str">
            <v>B_142</v>
          </cell>
          <cell r="W86">
            <v>0</v>
          </cell>
        </row>
        <row r="87">
          <cell r="B87" t="str">
            <v>B_146</v>
          </cell>
          <cell r="W87">
            <v>28777.56</v>
          </cell>
        </row>
        <row r="88">
          <cell r="B88" t="str">
            <v>B_147</v>
          </cell>
          <cell r="W88">
            <v>193437.8</v>
          </cell>
        </row>
        <row r="89">
          <cell r="B89" t="str">
            <v>B_150</v>
          </cell>
          <cell r="W89">
            <v>50955.75</v>
          </cell>
        </row>
        <row r="90">
          <cell r="B90" t="str">
            <v>B_151</v>
          </cell>
          <cell r="W90">
            <v>74365.13</v>
          </cell>
        </row>
        <row r="91">
          <cell r="B91" t="str">
            <v>B_149</v>
          </cell>
          <cell r="W91">
            <v>224637.44</v>
          </cell>
        </row>
        <row r="92">
          <cell r="B92" t="str">
            <v>B_153</v>
          </cell>
          <cell r="W92">
            <v>280765.52999999997</v>
          </cell>
        </row>
        <row r="93">
          <cell r="B93" t="str">
            <v>b_152</v>
          </cell>
          <cell r="W93">
            <v>16320</v>
          </cell>
        </row>
        <row r="94">
          <cell r="B94" t="str">
            <v>B_156</v>
          </cell>
          <cell r="W94">
            <v>22566.720000000001</v>
          </cell>
        </row>
        <row r="95">
          <cell r="B95" t="str">
            <v>B_154</v>
          </cell>
          <cell r="W95">
            <v>0</v>
          </cell>
        </row>
        <row r="96">
          <cell r="B96" t="str">
            <v>B_155</v>
          </cell>
          <cell r="W96">
            <v>0</v>
          </cell>
        </row>
        <row r="97">
          <cell r="B97" t="str">
            <v>B_157</v>
          </cell>
          <cell r="W97">
            <v>0</v>
          </cell>
        </row>
        <row r="98">
          <cell r="B98" t="str">
            <v>B_158</v>
          </cell>
          <cell r="W98">
            <v>165627.32</v>
          </cell>
        </row>
        <row r="99">
          <cell r="B99" t="str">
            <v>B_159</v>
          </cell>
          <cell r="W99">
            <v>9123</v>
          </cell>
        </row>
        <row r="100">
          <cell r="B100" t="str">
            <v>B_160</v>
          </cell>
          <cell r="W100">
            <v>20979.360000000001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K112"/>
  <sheetViews>
    <sheetView tabSelected="1" topLeftCell="A97" workbookViewId="0">
      <selection activeCell="C104" sqref="C104:C109"/>
    </sheetView>
  </sheetViews>
  <sheetFormatPr defaultRowHeight="15"/>
  <cols>
    <col min="1" max="1" width="9.140625" style="1"/>
    <col min="2" max="2" width="14.7109375" style="1" hidden="1" customWidth="1"/>
    <col min="3" max="3" width="39.140625" style="1" customWidth="1"/>
    <col min="4" max="4" width="15.28515625" style="9" bestFit="1" customWidth="1"/>
    <col min="5" max="5" width="17.5703125" style="6" customWidth="1"/>
    <col min="6" max="6" width="16" style="6" customWidth="1"/>
    <col min="7" max="7" width="15.28515625" style="9" bestFit="1" customWidth="1"/>
    <col min="8" max="8" width="15.5703125" style="9" customWidth="1"/>
    <col min="9" max="9" width="16.140625" style="6" customWidth="1"/>
    <col min="10" max="10" width="17.140625" style="6" customWidth="1"/>
    <col min="11" max="11" width="14.85546875" style="9" customWidth="1"/>
    <col min="12" max="16384" width="9.140625" style="6"/>
  </cols>
  <sheetData>
    <row r="5" spans="1:11">
      <c r="A5" s="2"/>
      <c r="B5" s="2"/>
      <c r="C5" s="3" t="s">
        <v>0</v>
      </c>
      <c r="D5" s="17" t="s">
        <v>277</v>
      </c>
      <c r="E5" s="18" t="s">
        <v>278</v>
      </c>
      <c r="F5" s="16" t="s">
        <v>279</v>
      </c>
      <c r="G5" s="18" t="s">
        <v>280</v>
      </c>
      <c r="H5" s="17" t="s">
        <v>281</v>
      </c>
      <c r="I5" s="16" t="s">
        <v>282</v>
      </c>
      <c r="J5" s="16" t="s">
        <v>283</v>
      </c>
      <c r="K5" s="17" t="s">
        <v>284</v>
      </c>
    </row>
    <row r="6" spans="1:11">
      <c r="A6" s="2"/>
      <c r="B6" s="2"/>
      <c r="C6" s="2"/>
      <c r="D6" s="17"/>
      <c r="E6" s="18"/>
      <c r="F6" s="16"/>
      <c r="G6" s="18"/>
      <c r="H6" s="17"/>
      <c r="I6" s="16"/>
      <c r="J6" s="16"/>
      <c r="K6" s="17"/>
    </row>
    <row r="7" spans="1:11">
      <c r="A7" s="4" t="s">
        <v>1</v>
      </c>
      <c r="B7" s="4" t="s">
        <v>2</v>
      </c>
      <c r="C7" s="4" t="s">
        <v>3</v>
      </c>
      <c r="D7" s="8">
        <v>2432052.67</v>
      </c>
      <c r="E7" s="10">
        <v>3033402.21</v>
      </c>
      <c r="F7" s="8">
        <v>3026953.15</v>
      </c>
      <c r="G7" s="8">
        <v>3109897.89</v>
      </c>
      <c r="H7" s="8">
        <v>3043565.35</v>
      </c>
      <c r="I7" s="8">
        <v>3039303.16</v>
      </c>
      <c r="J7" s="8">
        <v>3028403.8899999997</v>
      </c>
      <c r="K7" s="8">
        <f>+SUMIF([1]august!$B$7:$B$100,A7:A100,[1]august!$W$7:$W$100)</f>
        <v>3003850.17</v>
      </c>
    </row>
    <row r="8" spans="1:11">
      <c r="A8" s="4" t="s">
        <v>4</v>
      </c>
      <c r="B8" s="4" t="s">
        <v>5</v>
      </c>
      <c r="C8" s="4" t="s">
        <v>6</v>
      </c>
      <c r="D8" s="8">
        <v>4490373.4800000004</v>
      </c>
      <c r="E8" s="10">
        <v>4218931.75</v>
      </c>
      <c r="F8" s="8">
        <v>4335651</v>
      </c>
      <c r="G8" s="8">
        <v>4328991.59</v>
      </c>
      <c r="H8" s="8">
        <v>4207941.6400000006</v>
      </c>
      <c r="I8" s="8">
        <v>4236572.71</v>
      </c>
      <c r="J8" s="8">
        <v>4280188.34</v>
      </c>
      <c r="K8" s="8">
        <f>+SUMIF([1]august!$B$7:$B$100,A8:A101,[1]august!$W$7:$W$100)</f>
        <v>4253798.7699999996</v>
      </c>
    </row>
    <row r="9" spans="1:11">
      <c r="A9" s="4" t="s">
        <v>7</v>
      </c>
      <c r="B9" s="4" t="s">
        <v>8</v>
      </c>
      <c r="C9" s="4" t="s">
        <v>9</v>
      </c>
      <c r="D9" s="8">
        <v>151232.84</v>
      </c>
      <c r="E9" s="10">
        <v>236891.84</v>
      </c>
      <c r="F9" s="8">
        <v>243344.28</v>
      </c>
      <c r="G9" s="8">
        <v>150421.79</v>
      </c>
      <c r="H9" s="8">
        <v>242965.43999999997</v>
      </c>
      <c r="I9" s="8">
        <v>243635.9</v>
      </c>
      <c r="J9" s="8">
        <v>242882.41999999998</v>
      </c>
      <c r="K9" s="8">
        <f>+SUMIF([1]august!$B$7:$B$100,A9:A102,[1]august!$W$7:$W$100)</f>
        <v>242882.41999999998</v>
      </c>
    </row>
    <row r="10" spans="1:11">
      <c r="A10" s="4" t="s">
        <v>10</v>
      </c>
      <c r="B10" s="4" t="s">
        <v>11</v>
      </c>
      <c r="C10" s="4" t="s">
        <v>12</v>
      </c>
      <c r="D10" s="8">
        <v>8451806.6099999994</v>
      </c>
      <c r="E10" s="10">
        <v>8857069.7299999986</v>
      </c>
      <c r="F10" s="8">
        <v>8835494.1300000008</v>
      </c>
      <c r="G10" s="8">
        <v>8903720.4299999997</v>
      </c>
      <c r="H10" s="8">
        <v>8858236.9200000018</v>
      </c>
      <c r="I10" s="8">
        <v>8873296.4299999997</v>
      </c>
      <c r="J10" s="8">
        <v>8839480.4400000013</v>
      </c>
      <c r="K10" s="8">
        <f>+SUMIF([1]august!$B$7:$B$100,A10:A103,[1]august!$W$7:$W$100)</f>
        <v>8513227</v>
      </c>
    </row>
    <row r="11" spans="1:11">
      <c r="A11" s="4" t="s">
        <v>13</v>
      </c>
      <c r="B11" s="4" t="s">
        <v>14</v>
      </c>
      <c r="C11" s="4" t="s">
        <v>15</v>
      </c>
      <c r="D11" s="8">
        <v>1947600.83</v>
      </c>
      <c r="E11" s="10">
        <v>1946811.04</v>
      </c>
      <c r="F11" s="8">
        <v>1942202.17</v>
      </c>
      <c r="G11" s="8">
        <v>1939219.0099999998</v>
      </c>
      <c r="H11" s="8">
        <v>1883786.0499999998</v>
      </c>
      <c r="I11" s="8">
        <v>1889886.8199999998</v>
      </c>
      <c r="J11" s="8">
        <v>1888741.1</v>
      </c>
      <c r="K11" s="8">
        <f>+SUMIF([1]august!$B$7:$B$100,A11:A104,[1]august!$W$7:$W$100)</f>
        <v>1878640.6</v>
      </c>
    </row>
    <row r="12" spans="1:11">
      <c r="A12" s="4" t="s">
        <v>16</v>
      </c>
      <c r="B12" s="4" t="s">
        <v>17</v>
      </c>
      <c r="C12" s="4" t="s">
        <v>18</v>
      </c>
      <c r="D12" s="8">
        <v>643947.84000000008</v>
      </c>
      <c r="E12" s="10">
        <v>647902.48</v>
      </c>
      <c r="F12" s="8">
        <v>646051.77</v>
      </c>
      <c r="G12" s="8">
        <v>645059.44999999995</v>
      </c>
      <c r="H12" s="8">
        <v>636346.71</v>
      </c>
      <c r="I12" s="8">
        <v>640625.26</v>
      </c>
      <c r="J12" s="8">
        <v>766917</v>
      </c>
      <c r="K12" s="8">
        <f>+SUMIF([1]august!$B$7:$B$100,A12:A105,[1]august!$W$7:$W$100)</f>
        <v>640874.02</v>
      </c>
    </row>
    <row r="13" spans="1:11">
      <c r="A13" s="4" t="s">
        <v>19</v>
      </c>
      <c r="B13" s="4" t="s">
        <v>20</v>
      </c>
      <c r="C13" s="4" t="s">
        <v>21</v>
      </c>
      <c r="D13" s="8">
        <v>2197579.86</v>
      </c>
      <c r="E13" s="10">
        <v>2223461.59</v>
      </c>
      <c r="F13" s="8">
        <v>2465967.62</v>
      </c>
      <c r="G13" s="8">
        <v>2271136.2799999998</v>
      </c>
      <c r="H13" s="8">
        <v>2174171.73</v>
      </c>
      <c r="I13" s="8">
        <v>2310606.5599999996</v>
      </c>
      <c r="J13" s="8">
        <v>2415739.7000000002</v>
      </c>
      <c r="K13" s="8">
        <f>+SUMIF([1]august!$B$7:$B$100,A13:A106,[1]august!$W$7:$W$100)</f>
        <v>2472033.84</v>
      </c>
    </row>
    <row r="14" spans="1:11">
      <c r="A14" s="4" t="s">
        <v>22</v>
      </c>
      <c r="B14" s="4" t="s">
        <v>23</v>
      </c>
      <c r="C14" s="4" t="s">
        <v>24</v>
      </c>
      <c r="D14" s="8">
        <v>885143.66</v>
      </c>
      <c r="E14" s="10">
        <v>893769.1100000001</v>
      </c>
      <c r="F14" s="8">
        <v>918605.33000000007</v>
      </c>
      <c r="G14" s="8">
        <v>927187.23</v>
      </c>
      <c r="H14" s="8">
        <v>816542.96</v>
      </c>
      <c r="I14" s="8">
        <v>784356.95000000007</v>
      </c>
      <c r="J14" s="8">
        <v>913709.76</v>
      </c>
      <c r="K14" s="8">
        <f>+SUMIF([1]august!$B$7:$B$100,A14:A107,[1]august!$W$7:$W$100)</f>
        <v>801281.31</v>
      </c>
    </row>
    <row r="15" spans="1:11">
      <c r="A15" s="4" t="s">
        <v>25</v>
      </c>
      <c r="B15" s="4" t="s">
        <v>26</v>
      </c>
      <c r="C15" s="4" t="s">
        <v>27</v>
      </c>
      <c r="D15" s="8">
        <v>1487219.88</v>
      </c>
      <c r="E15" s="10">
        <v>2645545.9700000002</v>
      </c>
      <c r="F15" s="8">
        <v>2635406.04</v>
      </c>
      <c r="G15" s="8">
        <v>2631358.14</v>
      </c>
      <c r="H15" s="8">
        <v>2628778.9899999998</v>
      </c>
      <c r="I15" s="8">
        <v>2640507.39</v>
      </c>
      <c r="J15" s="8">
        <v>2489926.0099999998</v>
      </c>
      <c r="K15" s="8">
        <f>+SUMIF([1]august!$B$7:$B$100,A15:A108,[1]august!$W$7:$W$100)</f>
        <v>2627326.67</v>
      </c>
    </row>
    <row r="16" spans="1:11">
      <c r="A16" s="4" t="s">
        <v>28</v>
      </c>
      <c r="B16" s="4" t="s">
        <v>29</v>
      </c>
      <c r="C16" s="4" t="s">
        <v>30</v>
      </c>
      <c r="D16" s="8">
        <v>2383438.5300000003</v>
      </c>
      <c r="E16" s="10">
        <v>3230876.5100000002</v>
      </c>
      <c r="F16" s="8">
        <v>3231368.29</v>
      </c>
      <c r="G16" s="8">
        <v>3242820.69</v>
      </c>
      <c r="H16" s="8">
        <v>3082154.0999999996</v>
      </c>
      <c r="I16" s="8">
        <v>3132364.2</v>
      </c>
      <c r="J16" s="8">
        <v>3147078.2199999997</v>
      </c>
      <c r="K16" s="8">
        <f>+SUMIF([1]august!$B$7:$B$100,A16:A109,[1]august!$W$7:$W$100)</f>
        <v>3068071.5999999996</v>
      </c>
    </row>
    <row r="17" spans="1:11">
      <c r="A17" s="4" t="s">
        <v>31</v>
      </c>
      <c r="B17" s="4" t="s">
        <v>32</v>
      </c>
      <c r="C17" s="4" t="s">
        <v>33</v>
      </c>
      <c r="D17" s="8">
        <v>3021227.08</v>
      </c>
      <c r="E17" s="10">
        <v>2989451.1199999996</v>
      </c>
      <c r="F17" s="8">
        <v>3007763.4299999997</v>
      </c>
      <c r="G17" s="8">
        <v>3104256.0300000003</v>
      </c>
      <c r="H17" s="8">
        <v>3046636.51</v>
      </c>
      <c r="I17" s="8">
        <v>2683837.8800000004</v>
      </c>
      <c r="J17" s="8">
        <v>2874194.45</v>
      </c>
      <c r="K17" s="8">
        <f>+SUMIF([1]august!$B$7:$B$100,A17:A110,[1]august!$W$7:$W$100)</f>
        <v>2845719.96</v>
      </c>
    </row>
    <row r="18" spans="1:11">
      <c r="A18" s="4" t="s">
        <v>34</v>
      </c>
      <c r="B18" s="4" t="s">
        <v>35</v>
      </c>
      <c r="C18" s="4" t="s">
        <v>36</v>
      </c>
      <c r="D18" s="8">
        <v>4374906.51</v>
      </c>
      <c r="E18" s="10">
        <v>4372097.99</v>
      </c>
      <c r="F18" s="8">
        <v>4727079.4400000004</v>
      </c>
      <c r="G18" s="8">
        <v>5285974</v>
      </c>
      <c r="H18" s="8">
        <v>5251256.3099999996</v>
      </c>
      <c r="I18" s="8">
        <v>5159525</v>
      </c>
      <c r="J18" s="8">
        <v>5101747</v>
      </c>
      <c r="K18" s="8">
        <f>+SUMIF([1]august!$B$7:$B$100,A18:A111,[1]august!$W$7:$W$100)</f>
        <v>5311204.76</v>
      </c>
    </row>
    <row r="19" spans="1:11">
      <c r="A19" s="4" t="s">
        <v>37</v>
      </c>
      <c r="B19" s="4" t="s">
        <v>38</v>
      </c>
      <c r="C19" s="4" t="s">
        <v>39</v>
      </c>
      <c r="D19" s="8">
        <v>2020966.3</v>
      </c>
      <c r="E19" s="10">
        <v>2053287.52</v>
      </c>
      <c r="F19" s="8">
        <v>1654644</v>
      </c>
      <c r="G19" s="8">
        <v>1717480.31</v>
      </c>
      <c r="H19" s="8">
        <v>1710086.44</v>
      </c>
      <c r="I19" s="8">
        <v>1723452</v>
      </c>
      <c r="J19" s="8">
        <v>1714848.99</v>
      </c>
      <c r="K19" s="8">
        <f>+SUMIF([1]august!$B$7:$B$100,A19:A112,[1]august!$W$7:$W$100)</f>
        <v>1744090.06</v>
      </c>
    </row>
    <row r="20" spans="1:11">
      <c r="A20" s="4" t="s">
        <v>40</v>
      </c>
      <c r="B20" s="4" t="s">
        <v>41</v>
      </c>
      <c r="C20" s="4" t="s">
        <v>42</v>
      </c>
      <c r="D20" s="8">
        <v>1801225.02</v>
      </c>
      <c r="E20" s="10">
        <v>1896649.15</v>
      </c>
      <c r="F20" s="8">
        <v>1998851.94</v>
      </c>
      <c r="G20" s="8">
        <v>2057319.83</v>
      </c>
      <c r="H20" s="8">
        <v>1872224.8399999999</v>
      </c>
      <c r="I20" s="8">
        <v>1903105.3</v>
      </c>
      <c r="J20" s="8">
        <v>1886573.05</v>
      </c>
      <c r="K20" s="8">
        <f>+SUMIF([1]august!$B$7:$B$100,A20:A113,[1]august!$W$7:$W$100)</f>
        <v>1910074.9700000002</v>
      </c>
    </row>
    <row r="21" spans="1:11">
      <c r="A21" s="4" t="s">
        <v>43</v>
      </c>
      <c r="B21" s="4" t="s">
        <v>44</v>
      </c>
      <c r="C21" s="4" t="s">
        <v>45</v>
      </c>
      <c r="D21" s="8">
        <v>798310.44</v>
      </c>
      <c r="E21" s="10">
        <v>941563.96000000008</v>
      </c>
      <c r="F21" s="8">
        <v>939821.97</v>
      </c>
      <c r="G21" s="8">
        <v>938378.43</v>
      </c>
      <c r="H21" s="8">
        <v>917540.6</v>
      </c>
      <c r="I21" s="8">
        <v>763047.10000000009</v>
      </c>
      <c r="J21" s="8">
        <v>841396.76</v>
      </c>
      <c r="K21" s="8">
        <f>+SUMIF([1]august!$B$7:$B$100,A21:A114,[1]august!$W$7:$W$100)</f>
        <v>861270.08</v>
      </c>
    </row>
    <row r="22" spans="1:11">
      <c r="A22" s="4" t="s">
        <v>46</v>
      </c>
      <c r="B22" s="4" t="s">
        <v>47</v>
      </c>
      <c r="C22" s="4" t="s">
        <v>48</v>
      </c>
      <c r="D22" s="8">
        <v>4913498.71</v>
      </c>
      <c r="E22" s="10">
        <v>5390314.5800000001</v>
      </c>
      <c r="F22" s="8">
        <v>5905045.6200000001</v>
      </c>
      <c r="G22" s="8">
        <v>4932550.0199999996</v>
      </c>
      <c r="H22" s="8">
        <v>4759916.42</v>
      </c>
      <c r="I22" s="8">
        <v>4727380.1099999994</v>
      </c>
      <c r="J22" s="8">
        <v>4705232.209999999</v>
      </c>
      <c r="K22" s="8">
        <f>+SUMIF([1]august!$B$7:$B$100,A22:A115,[1]august!$W$7:$W$100)</f>
        <v>4680434.8899999997</v>
      </c>
    </row>
    <row r="23" spans="1:11">
      <c r="A23" s="4" t="s">
        <v>49</v>
      </c>
      <c r="B23" s="4" t="s">
        <v>50</v>
      </c>
      <c r="C23" s="4" t="s">
        <v>51</v>
      </c>
      <c r="D23" s="8">
        <v>8528713.8000000007</v>
      </c>
      <c r="E23" s="10">
        <v>9568110</v>
      </c>
      <c r="F23" s="8">
        <v>9580805.8500000015</v>
      </c>
      <c r="G23" s="8">
        <v>9566090.040000001</v>
      </c>
      <c r="H23" s="8">
        <v>8926701.3300000019</v>
      </c>
      <c r="I23" s="8">
        <v>8440598.2899999991</v>
      </c>
      <c r="J23" s="8">
        <v>8419653.3100000005</v>
      </c>
      <c r="K23" s="8">
        <f>+SUMIF([1]august!$B$7:$B$100,A23:A116,[1]august!$W$7:$W$100)</f>
        <v>8637072.25</v>
      </c>
    </row>
    <row r="24" spans="1:11">
      <c r="A24" s="4" t="s">
        <v>52</v>
      </c>
      <c r="B24" s="4" t="s">
        <v>53</v>
      </c>
      <c r="C24" s="4" t="s">
        <v>54</v>
      </c>
      <c r="D24" s="8">
        <v>15723672.709999999</v>
      </c>
      <c r="E24" s="10">
        <v>18859854.989999998</v>
      </c>
      <c r="F24" s="8">
        <v>18894347.109999999</v>
      </c>
      <c r="G24" s="8">
        <v>15713200.539999999</v>
      </c>
      <c r="H24" s="8">
        <v>13566917.720000001</v>
      </c>
      <c r="I24" s="8">
        <v>15370687.48</v>
      </c>
      <c r="J24" s="8">
        <v>15599626.18</v>
      </c>
      <c r="K24" s="8">
        <f>+SUMIF([1]august!$B$7:$B$100,A24:A117,[1]august!$W$7:$W$100)</f>
        <v>15243702.259999998</v>
      </c>
    </row>
    <row r="25" spans="1:11">
      <c r="A25" s="4" t="s">
        <v>55</v>
      </c>
      <c r="B25" s="4" t="s">
        <v>56</v>
      </c>
      <c r="C25" s="4" t="s">
        <v>57</v>
      </c>
      <c r="D25" s="8">
        <v>1322107.73</v>
      </c>
      <c r="E25" s="10">
        <v>1382347.55</v>
      </c>
      <c r="F25" s="8">
        <v>1384297.66</v>
      </c>
      <c r="G25" s="8">
        <v>1547588.8399999999</v>
      </c>
      <c r="H25" s="8">
        <v>1473591.42</v>
      </c>
      <c r="I25" s="8">
        <v>1482002.62</v>
      </c>
      <c r="J25" s="8">
        <v>1519411.93</v>
      </c>
      <c r="K25" s="8">
        <f>+SUMIF([1]august!$B$7:$B$100,A25:A118,[1]august!$W$7:$W$100)</f>
        <v>1422923.14</v>
      </c>
    </row>
    <row r="26" spans="1:11">
      <c r="A26" s="4" t="s">
        <v>58</v>
      </c>
      <c r="B26" s="4" t="s">
        <v>59</v>
      </c>
      <c r="C26" s="4" t="s">
        <v>60</v>
      </c>
      <c r="D26" s="8">
        <v>4800347.01</v>
      </c>
      <c r="E26" s="10">
        <v>4941206.09</v>
      </c>
      <c r="F26" s="8">
        <v>4992558.95</v>
      </c>
      <c r="G26" s="8">
        <v>5010396.7699999996</v>
      </c>
      <c r="H26" s="8">
        <v>4693243.74</v>
      </c>
      <c r="I26" s="8">
        <v>4715652.55</v>
      </c>
      <c r="J26" s="8">
        <v>4870405.4400000004</v>
      </c>
      <c r="K26" s="8">
        <f>+SUMIF([1]august!$B$7:$B$100,A26:A119,[1]august!$W$7:$W$100)</f>
        <v>4627647.53</v>
      </c>
    </row>
    <row r="27" spans="1:11">
      <c r="A27" s="4" t="s">
        <v>61</v>
      </c>
      <c r="B27" s="4" t="s">
        <v>62</v>
      </c>
      <c r="C27" s="4" t="s">
        <v>63</v>
      </c>
      <c r="D27" s="8">
        <v>4903596.33</v>
      </c>
      <c r="E27" s="10">
        <v>5212674.5</v>
      </c>
      <c r="F27" s="8">
        <v>5148006.51</v>
      </c>
      <c r="G27" s="8">
        <v>5290376.75</v>
      </c>
      <c r="H27" s="8">
        <v>4846051.3499999996</v>
      </c>
      <c r="I27" s="8">
        <v>4787313.93</v>
      </c>
      <c r="J27" s="8">
        <v>4867964.0199999996</v>
      </c>
      <c r="K27" s="8">
        <f>+SUMIF([1]august!$B$7:$B$100,A27:A120,[1]august!$W$7:$W$100)</f>
        <v>4813085.32</v>
      </c>
    </row>
    <row r="28" spans="1:11">
      <c r="A28" s="4" t="s">
        <v>64</v>
      </c>
      <c r="B28" s="4" t="s">
        <v>65</v>
      </c>
      <c r="C28" s="4" t="s">
        <v>66</v>
      </c>
      <c r="D28" s="8">
        <v>2328726.41</v>
      </c>
      <c r="E28" s="10">
        <v>2467390.2799999998</v>
      </c>
      <c r="F28" s="8">
        <v>3036703.75</v>
      </c>
      <c r="G28" s="8">
        <v>2454157.89</v>
      </c>
      <c r="H28" s="8">
        <v>2451752.4299999997</v>
      </c>
      <c r="I28" s="8">
        <v>2462691.0099999998</v>
      </c>
      <c r="J28" s="8">
        <v>2450397.91</v>
      </c>
      <c r="K28" s="8">
        <f>+SUMIF([1]august!$B$7:$B$100,A28:A121,[1]august!$W$7:$W$100)</f>
        <v>2450397.91</v>
      </c>
    </row>
    <row r="29" spans="1:11">
      <c r="A29" s="4" t="s">
        <v>67</v>
      </c>
      <c r="B29" s="4" t="s">
        <v>68</v>
      </c>
      <c r="C29" s="4" t="s">
        <v>69</v>
      </c>
      <c r="D29" s="8">
        <v>3233185.7</v>
      </c>
      <c r="E29" s="10">
        <v>3226978.45</v>
      </c>
      <c r="F29" s="8">
        <v>3238818.7700000005</v>
      </c>
      <c r="G29" s="8">
        <v>3234559.95</v>
      </c>
      <c r="H29" s="8">
        <v>3045462.4600000004</v>
      </c>
      <c r="I29" s="8">
        <v>3106917.3299999996</v>
      </c>
      <c r="J29" s="8">
        <v>3100359.9899999998</v>
      </c>
      <c r="K29" s="8">
        <f>+SUMIF([1]august!$B$7:$B$100,A29:A122,[1]august!$W$7:$W$100)</f>
        <v>3007050.96</v>
      </c>
    </row>
    <row r="30" spans="1:11">
      <c r="A30" s="4" t="s">
        <v>70</v>
      </c>
      <c r="B30" s="4" t="s">
        <v>71</v>
      </c>
      <c r="C30" s="4" t="s">
        <v>72</v>
      </c>
      <c r="D30" s="8">
        <v>1789068.98</v>
      </c>
      <c r="E30" s="10">
        <v>2234111.36</v>
      </c>
      <c r="F30" s="8">
        <v>2236413.69</v>
      </c>
      <c r="G30" s="8">
        <v>2249265.73</v>
      </c>
      <c r="H30" s="8">
        <v>2095450.4000000001</v>
      </c>
      <c r="I30" s="8">
        <v>2227728.66</v>
      </c>
      <c r="J30" s="8">
        <v>2245819.66</v>
      </c>
      <c r="K30" s="8">
        <f>+SUMIF([1]august!$B$7:$B$100,A30:A123,[1]august!$W$7:$W$100)</f>
        <v>2245241.42</v>
      </c>
    </row>
    <row r="31" spans="1:11">
      <c r="A31" s="4" t="s">
        <v>73</v>
      </c>
      <c r="B31" s="4" t="s">
        <v>74</v>
      </c>
      <c r="C31" s="4" t="s">
        <v>75</v>
      </c>
      <c r="D31" s="8">
        <v>6904020.21</v>
      </c>
      <c r="E31" s="10">
        <v>7009082.2999999998</v>
      </c>
      <c r="F31" s="8">
        <v>7536599.29</v>
      </c>
      <c r="G31" s="8">
        <v>6932649.2799999993</v>
      </c>
      <c r="H31" s="8">
        <v>6655524.3799999999</v>
      </c>
      <c r="I31" s="8">
        <v>6474070.75</v>
      </c>
      <c r="J31" s="8">
        <v>6433146.4700000007</v>
      </c>
      <c r="K31" s="8">
        <f>+SUMIF([1]august!$B$7:$B$100,A31:A124,[1]august!$W$7:$W$100)</f>
        <v>6433168.4700000007</v>
      </c>
    </row>
    <row r="32" spans="1:11">
      <c r="A32" s="4" t="s">
        <v>76</v>
      </c>
      <c r="B32" s="4" t="s">
        <v>77</v>
      </c>
      <c r="C32" s="4" t="s">
        <v>78</v>
      </c>
      <c r="D32" s="8">
        <v>1113959.67</v>
      </c>
      <c r="E32" s="10">
        <v>1365594.54</v>
      </c>
      <c r="F32" s="8">
        <v>1362515.22</v>
      </c>
      <c r="G32" s="8">
        <v>1738767.1800000002</v>
      </c>
      <c r="H32" s="8">
        <v>1726612.5299999998</v>
      </c>
      <c r="I32" s="8">
        <v>1738828.42</v>
      </c>
      <c r="J32" s="8">
        <v>1736103.2399999998</v>
      </c>
      <c r="K32" s="8">
        <f>+SUMIF([1]august!$B$7:$B$100,A32:A125,[1]august!$W$7:$W$100)</f>
        <v>1735873.75</v>
      </c>
    </row>
    <row r="33" spans="1:11">
      <c r="A33" s="4" t="s">
        <v>79</v>
      </c>
      <c r="B33" s="4" t="s">
        <v>80</v>
      </c>
      <c r="C33" s="4" t="s">
        <v>81</v>
      </c>
      <c r="D33" s="8">
        <v>3954376.21</v>
      </c>
      <c r="E33" s="10">
        <v>4108065.3800000004</v>
      </c>
      <c r="F33" s="8">
        <v>4099882.1199999996</v>
      </c>
      <c r="G33" s="8">
        <v>4675248</v>
      </c>
      <c r="H33" s="8">
        <v>4776957.9000000004</v>
      </c>
      <c r="I33" s="8">
        <v>3951899.49</v>
      </c>
      <c r="J33" s="8">
        <v>3932172.6500000004</v>
      </c>
      <c r="K33" s="8">
        <f>+SUMIF([1]august!$B$7:$B$100,A33:A126,[1]august!$W$7:$W$100)</f>
        <v>4308469.0200000005</v>
      </c>
    </row>
    <row r="34" spans="1:11">
      <c r="A34" s="4" t="s">
        <v>82</v>
      </c>
      <c r="B34" s="4" t="s">
        <v>83</v>
      </c>
      <c r="C34" s="11" t="s">
        <v>84</v>
      </c>
      <c r="D34" s="8">
        <v>8377141.7700000005</v>
      </c>
      <c r="E34" s="10">
        <v>9084788.6900000013</v>
      </c>
      <c r="F34" s="8">
        <v>9354855.3000000007</v>
      </c>
      <c r="G34" s="8">
        <v>9530234</v>
      </c>
      <c r="H34" s="8">
        <v>9438769.3900000006</v>
      </c>
      <c r="I34" s="8">
        <v>8332769.6799999997</v>
      </c>
      <c r="J34" s="8">
        <v>8496452.2899999991</v>
      </c>
      <c r="K34" s="8">
        <f>+SUMIF([1]august!$B$7:$B$100,A34:A127,[1]august!$W$7:$W$100)</f>
        <v>9202816.5800000001</v>
      </c>
    </row>
    <row r="35" spans="1:11">
      <c r="A35" s="4" t="s">
        <v>85</v>
      </c>
      <c r="B35" s="4" t="s">
        <v>86</v>
      </c>
      <c r="C35" s="4" t="s">
        <v>87</v>
      </c>
      <c r="D35" s="8">
        <v>2048366.3900000001</v>
      </c>
      <c r="E35" s="10">
        <v>2491360.39</v>
      </c>
      <c r="F35" s="8">
        <v>2486317.7299999995</v>
      </c>
      <c r="G35" s="8">
        <v>2060028.34</v>
      </c>
      <c r="H35" s="8">
        <v>2026784.4599999997</v>
      </c>
      <c r="I35" s="8">
        <v>2478781.6799999997</v>
      </c>
      <c r="J35" s="8">
        <v>1999600.63</v>
      </c>
      <c r="K35" s="8">
        <f>+SUMIF([1]august!$B$7:$B$100,A35:A128,[1]august!$W$7:$W$100)</f>
        <v>2459821.3199999998</v>
      </c>
    </row>
    <row r="36" spans="1:11">
      <c r="A36" s="4" t="s">
        <v>88</v>
      </c>
      <c r="B36" s="4" t="s">
        <v>89</v>
      </c>
      <c r="C36" s="4" t="s">
        <v>90</v>
      </c>
      <c r="D36" s="8">
        <v>3524891.87</v>
      </c>
      <c r="E36" s="10">
        <v>3486053.8600000003</v>
      </c>
      <c r="F36" s="8">
        <v>3970516.4400000004</v>
      </c>
      <c r="G36" s="8">
        <v>4015812.9099999997</v>
      </c>
      <c r="H36" s="8">
        <v>3837754.79</v>
      </c>
      <c r="I36" s="8">
        <v>3765140.8000000003</v>
      </c>
      <c r="J36" s="8">
        <v>3818588.6</v>
      </c>
      <c r="K36" s="8">
        <f>+SUMIF([1]august!$B$7:$B$100,A36:A129,[1]august!$W$7:$W$100)</f>
        <v>3959683.2</v>
      </c>
    </row>
    <row r="37" spans="1:11">
      <c r="A37" s="4" t="s">
        <v>91</v>
      </c>
      <c r="B37" s="4" t="s">
        <v>92</v>
      </c>
      <c r="C37" s="4" t="s">
        <v>93</v>
      </c>
      <c r="D37" s="8">
        <v>2117650.29</v>
      </c>
      <c r="E37" s="10">
        <v>2213835.65</v>
      </c>
      <c r="F37" s="8">
        <v>2474033.54</v>
      </c>
      <c r="G37" s="8">
        <v>2098286.04</v>
      </c>
      <c r="H37" s="8">
        <v>1942172.75</v>
      </c>
      <c r="I37" s="8">
        <v>1957445.5599999998</v>
      </c>
      <c r="J37" s="8">
        <v>2019796.52</v>
      </c>
      <c r="K37" s="8">
        <f>+SUMIF([1]august!$B$7:$B$100,A37:A130,[1]august!$W$7:$W$100)</f>
        <v>1923187.81</v>
      </c>
    </row>
    <row r="38" spans="1:11">
      <c r="A38" s="4" t="s">
        <v>94</v>
      </c>
      <c r="B38" s="4" t="s">
        <v>95</v>
      </c>
      <c r="C38" s="4" t="s">
        <v>96</v>
      </c>
      <c r="D38" s="8">
        <v>1316452.3499999999</v>
      </c>
      <c r="E38" s="10">
        <v>1822654.75</v>
      </c>
      <c r="F38" s="8">
        <v>1863984.3900000001</v>
      </c>
      <c r="G38" s="8">
        <v>2443174.3699999996</v>
      </c>
      <c r="H38" s="8">
        <v>2389083.14</v>
      </c>
      <c r="I38" s="8">
        <v>2451669.2999999998</v>
      </c>
      <c r="J38" s="8">
        <v>2439431.21</v>
      </c>
      <c r="K38" s="8">
        <f>+SUMIF([1]august!$B$7:$B$100,A38:A131,[1]august!$W$7:$W$100)</f>
        <v>2392368.56</v>
      </c>
    </row>
    <row r="39" spans="1:11">
      <c r="A39" s="4" t="s">
        <v>97</v>
      </c>
      <c r="B39" s="4" t="s">
        <v>98</v>
      </c>
      <c r="C39" s="11" t="s">
        <v>99</v>
      </c>
      <c r="D39" s="8">
        <v>16624553.359999999</v>
      </c>
      <c r="E39" s="10">
        <v>16544623.210000001</v>
      </c>
      <c r="F39" s="8">
        <v>16825371.609999999</v>
      </c>
      <c r="G39" s="8">
        <v>15241061</v>
      </c>
      <c r="H39" s="8">
        <v>15761611.18</v>
      </c>
      <c r="I39" s="8">
        <v>15675241.630000001</v>
      </c>
      <c r="J39" s="8">
        <v>15577594.949999999</v>
      </c>
      <c r="K39" s="8">
        <f>+SUMIF([1]august!$B$7:$B$100,A39:A132,[1]august!$W$7:$W$100)</f>
        <v>16018947.68</v>
      </c>
    </row>
    <row r="40" spans="1:11">
      <c r="A40" s="4" t="s">
        <v>100</v>
      </c>
      <c r="B40" s="4" t="s">
        <v>101</v>
      </c>
      <c r="C40" s="4" t="s">
        <v>102</v>
      </c>
      <c r="D40" s="8">
        <v>506484.11</v>
      </c>
      <c r="E40" s="10">
        <v>486246.18</v>
      </c>
      <c r="F40" s="8">
        <v>592832.80000000005</v>
      </c>
      <c r="G40" s="8">
        <v>654323.53</v>
      </c>
      <c r="H40" s="8">
        <v>606717.39967741934</v>
      </c>
      <c r="I40" s="8">
        <v>571552.77</v>
      </c>
      <c r="J40" s="8">
        <v>584284.56000000006</v>
      </c>
      <c r="K40" s="8">
        <f>+SUMIF([1]august!$B$7:$B$100,A40:A133,[1]august!$W$7:$W$100)</f>
        <v>589838.71</v>
      </c>
    </row>
    <row r="41" spans="1:11">
      <c r="A41" s="4" t="s">
        <v>103</v>
      </c>
      <c r="B41" s="4" t="s">
        <v>104</v>
      </c>
      <c r="C41" s="4" t="s">
        <v>105</v>
      </c>
      <c r="D41" s="8">
        <v>2390427.29</v>
      </c>
      <c r="E41" s="10">
        <v>2186481.0299999998</v>
      </c>
      <c r="F41" s="8">
        <v>2391561.3199999998</v>
      </c>
      <c r="G41" s="8">
        <v>2606224.02</v>
      </c>
      <c r="H41" s="8">
        <v>2529946.89</v>
      </c>
      <c r="I41" s="8">
        <v>2603741.2999999998</v>
      </c>
      <c r="J41" s="8">
        <v>2602231.0700000003</v>
      </c>
      <c r="K41" s="8">
        <f>+SUMIF([1]august!$B$7:$B$100,A41:A134,[1]august!$W$7:$W$100)</f>
        <v>2356189.5300000003</v>
      </c>
    </row>
    <row r="42" spans="1:11">
      <c r="A42" s="4" t="s">
        <v>106</v>
      </c>
      <c r="B42" s="4" t="s">
        <v>107</v>
      </c>
      <c r="C42" s="4" t="s">
        <v>108</v>
      </c>
      <c r="D42" s="8">
        <v>4577260.0299999993</v>
      </c>
      <c r="E42" s="10">
        <v>4077414.83</v>
      </c>
      <c r="F42" s="8">
        <v>4848454.3100000005</v>
      </c>
      <c r="G42" s="8">
        <v>4151578.13</v>
      </c>
      <c r="H42" s="8">
        <v>3720000.4300000006</v>
      </c>
      <c r="I42" s="8">
        <v>3374546.88</v>
      </c>
      <c r="J42" s="8">
        <v>3584226.77</v>
      </c>
      <c r="K42" s="8">
        <f>+SUMIF([1]august!$B$7:$B$100,A42:A135,[1]august!$W$7:$W$100)</f>
        <v>3585042.87</v>
      </c>
    </row>
    <row r="43" spans="1:11">
      <c r="A43" s="4" t="s">
        <v>109</v>
      </c>
      <c r="B43" s="4" t="s">
        <v>110</v>
      </c>
      <c r="C43" s="4" t="s">
        <v>111</v>
      </c>
      <c r="D43" s="8">
        <v>5510730.3100000005</v>
      </c>
      <c r="E43" s="10">
        <v>6044914.8100000005</v>
      </c>
      <c r="F43" s="8">
        <v>6129102.3800000008</v>
      </c>
      <c r="G43" s="8">
        <v>6143423.4500000002</v>
      </c>
      <c r="H43" s="8">
        <v>5234721.01</v>
      </c>
      <c r="I43" s="8">
        <v>4389212.07</v>
      </c>
      <c r="J43" s="8">
        <v>5303626.8899999997</v>
      </c>
      <c r="K43" s="8">
        <f>+SUMIF([1]august!$B$7:$B$100,A43:A136,[1]august!$W$7:$W$100)</f>
        <v>5191318.3800000008</v>
      </c>
    </row>
    <row r="44" spans="1:11">
      <c r="A44" s="4" t="s">
        <v>112</v>
      </c>
      <c r="B44" s="4" t="s">
        <v>113</v>
      </c>
      <c r="C44" s="4" t="s">
        <v>114</v>
      </c>
      <c r="D44" s="8">
        <v>8320879.2400000002</v>
      </c>
      <c r="E44" s="10">
        <v>8251276.54</v>
      </c>
      <c r="F44" s="8">
        <v>8703266.8399999999</v>
      </c>
      <c r="G44" s="8">
        <v>10568800.079999998</v>
      </c>
      <c r="H44" s="8">
        <v>9206988.790000001</v>
      </c>
      <c r="I44" s="8">
        <v>8302049.5800000001</v>
      </c>
      <c r="J44" s="8">
        <v>8745284.7699999996</v>
      </c>
      <c r="K44" s="8">
        <f>+SUMIF([1]august!$B$7:$B$100,A44:A137,[1]august!$W$7:$W$100)</f>
        <v>8955782.7699999996</v>
      </c>
    </row>
    <row r="45" spans="1:11">
      <c r="A45" s="4" t="s">
        <v>115</v>
      </c>
      <c r="B45" s="4" t="s">
        <v>116</v>
      </c>
      <c r="C45" s="4" t="s">
        <v>117</v>
      </c>
      <c r="D45" s="8">
        <v>460705.38999999996</v>
      </c>
      <c r="E45" s="10">
        <v>586821.35</v>
      </c>
      <c r="F45" s="8">
        <v>587411.26</v>
      </c>
      <c r="G45" s="8">
        <v>698107.17</v>
      </c>
      <c r="H45" s="8">
        <v>609514.47</v>
      </c>
      <c r="I45" s="8">
        <v>640870.30000000005</v>
      </c>
      <c r="J45" s="8">
        <v>668425.74</v>
      </c>
      <c r="K45" s="8">
        <f>+SUMIF([1]august!$B$7:$B$100,A45:A138,[1]august!$W$7:$W$100)</f>
        <v>661536.23</v>
      </c>
    </row>
    <row r="46" spans="1:11">
      <c r="A46" s="4" t="s">
        <v>118</v>
      </c>
      <c r="B46" s="4" t="s">
        <v>119</v>
      </c>
      <c r="C46" s="4" t="s">
        <v>120</v>
      </c>
      <c r="D46" s="8"/>
      <c r="E46" s="10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f>+SUMIF([1]august!$B$7:$B$100,A46:A139,[1]august!$W$7:$W$100)</f>
        <v>0</v>
      </c>
    </row>
    <row r="47" spans="1:11">
      <c r="A47" s="4" t="s">
        <v>121</v>
      </c>
      <c r="B47" s="4" t="s">
        <v>122</v>
      </c>
      <c r="C47" s="4" t="s">
        <v>123</v>
      </c>
      <c r="D47" s="8">
        <v>8619426</v>
      </c>
      <c r="E47" s="10">
        <v>8876172.4900000002</v>
      </c>
      <c r="F47" s="8">
        <v>9141556.540000001</v>
      </c>
      <c r="G47" s="8">
        <v>9530005.8200000003</v>
      </c>
      <c r="H47" s="8">
        <v>9413790.2600000016</v>
      </c>
      <c r="I47" s="8">
        <v>9550720.4100000001</v>
      </c>
      <c r="J47" s="8">
        <v>9515405.0300000012</v>
      </c>
      <c r="K47" s="8">
        <f>+SUMIF([1]august!$B$7:$B$100,A47:A140,[1]august!$W$7:$W$100)</f>
        <v>9450747.7699999996</v>
      </c>
    </row>
    <row r="48" spans="1:11">
      <c r="A48" s="4" t="s">
        <v>124</v>
      </c>
      <c r="B48" s="4" t="s">
        <v>125</v>
      </c>
      <c r="C48" s="4" t="s">
        <v>126</v>
      </c>
      <c r="D48" s="8">
        <v>350581.95999999996</v>
      </c>
      <c r="E48" s="10">
        <v>349812.27</v>
      </c>
      <c r="F48" s="8">
        <v>351251.83</v>
      </c>
      <c r="G48" s="8">
        <v>350712.32000000001</v>
      </c>
      <c r="H48" s="8">
        <v>350368.57</v>
      </c>
      <c r="I48" s="8">
        <v>351931.75</v>
      </c>
      <c r="J48" s="8">
        <v>350175</v>
      </c>
      <c r="K48" s="8">
        <f>+SUMIF([1]august!$B$7:$B$100,A48:A141,[1]august!$W$7:$W$100)</f>
        <v>346848.11</v>
      </c>
    </row>
    <row r="49" spans="1:11">
      <c r="A49" s="4" t="s">
        <v>127</v>
      </c>
      <c r="B49" s="4" t="s">
        <v>128</v>
      </c>
      <c r="C49" s="4" t="s">
        <v>129</v>
      </c>
      <c r="D49" s="8">
        <v>183219.23</v>
      </c>
      <c r="E49" s="10">
        <v>183219.23</v>
      </c>
      <c r="F49" s="8">
        <v>182516.98</v>
      </c>
      <c r="G49" s="8">
        <v>0</v>
      </c>
      <c r="H49" s="8">
        <v>86909</v>
      </c>
      <c r="I49" s="8">
        <v>182571.39</v>
      </c>
      <c r="J49" s="8">
        <v>181957.44</v>
      </c>
      <c r="K49" s="8">
        <f>+SUMIF([1]august!$B$7:$B$100,A49:A142,[1]august!$W$7:$W$100)</f>
        <v>181957.44</v>
      </c>
    </row>
    <row r="50" spans="1:11">
      <c r="A50" s="4" t="s">
        <v>130</v>
      </c>
      <c r="B50" s="4" t="s">
        <v>131</v>
      </c>
      <c r="C50" s="4" t="s">
        <v>132</v>
      </c>
      <c r="D50" s="8">
        <v>1141850.28</v>
      </c>
      <c r="E50" s="10">
        <v>1170343.1499999999</v>
      </c>
      <c r="F50" s="8">
        <v>1166388.9200000002</v>
      </c>
      <c r="G50" s="8">
        <v>1164597.3799999999</v>
      </c>
      <c r="H50" s="8">
        <v>1163104.8699999999</v>
      </c>
      <c r="I50" s="8">
        <v>1168646.7</v>
      </c>
      <c r="J50" s="8">
        <v>1162813.1199999999</v>
      </c>
      <c r="K50" s="8">
        <f>+SUMIF([1]august!$B$7:$B$100,A50:A143,[1]august!$W$7:$W$100)</f>
        <v>1164267.7999999998</v>
      </c>
    </row>
    <row r="51" spans="1:11">
      <c r="A51" s="4" t="s">
        <v>133</v>
      </c>
      <c r="B51" s="4" t="s">
        <v>134</v>
      </c>
      <c r="C51" s="4" t="s">
        <v>135</v>
      </c>
      <c r="D51" s="8">
        <v>539167.54</v>
      </c>
      <c r="E51" s="10">
        <v>435712.53</v>
      </c>
      <c r="F51" s="8">
        <v>573570.70000000007</v>
      </c>
      <c r="G51" s="8">
        <v>572689.72</v>
      </c>
      <c r="H51" s="8">
        <v>391597.64967741939</v>
      </c>
      <c r="I51" s="8">
        <v>239906.71000000002</v>
      </c>
      <c r="J51" s="8">
        <v>302311.01</v>
      </c>
      <c r="K51" s="8">
        <f>+SUMIF([1]august!$B$7:$B$100,A51:A144,[1]august!$W$7:$W$100)</f>
        <v>272008.12</v>
      </c>
    </row>
    <row r="52" spans="1:11">
      <c r="A52" s="4" t="s">
        <v>136</v>
      </c>
      <c r="B52" s="4" t="s">
        <v>137</v>
      </c>
      <c r="C52" s="4" t="s">
        <v>138</v>
      </c>
      <c r="D52" s="8">
        <v>977140.78</v>
      </c>
      <c r="E52" s="10">
        <v>1003049.39</v>
      </c>
      <c r="F52" s="8">
        <v>1004032.74</v>
      </c>
      <c r="G52" s="8">
        <v>2444797.0500000003</v>
      </c>
      <c r="H52" s="8">
        <v>1760419.4999999998</v>
      </c>
      <c r="I52" s="8">
        <v>1248980.5</v>
      </c>
      <c r="J52" s="8">
        <v>2239175.83</v>
      </c>
      <c r="K52" s="8">
        <f>+SUMIF([1]august!$B$7:$B$100,A52:A145,[1]august!$W$7:$W$100)</f>
        <v>2328388.81</v>
      </c>
    </row>
    <row r="53" spans="1:11">
      <c r="A53" s="4" t="s">
        <v>139</v>
      </c>
      <c r="B53" s="4" t="s">
        <v>140</v>
      </c>
      <c r="C53" s="4" t="s">
        <v>141</v>
      </c>
      <c r="D53" s="8">
        <v>375642.27</v>
      </c>
      <c r="E53" s="10">
        <v>372653.1</v>
      </c>
      <c r="F53" s="8">
        <v>382022.49</v>
      </c>
      <c r="G53" s="8">
        <v>418322.07</v>
      </c>
      <c r="H53" s="8">
        <v>375025.58999999997</v>
      </c>
      <c r="I53" s="8">
        <v>382761.96</v>
      </c>
      <c r="J53" s="8">
        <v>380851.31</v>
      </c>
      <c r="K53" s="8">
        <f>+SUMIF([1]august!$B$7:$B$100,A53:A146,[1]august!$W$7:$W$100)</f>
        <v>386237.71</v>
      </c>
    </row>
    <row r="54" spans="1:11">
      <c r="A54" s="4" t="s">
        <v>142</v>
      </c>
      <c r="B54" s="4" t="s">
        <v>143</v>
      </c>
      <c r="C54" s="4" t="s">
        <v>144</v>
      </c>
      <c r="D54" s="8">
        <v>143056.14000000001</v>
      </c>
      <c r="E54" s="10">
        <v>141917.76999999999</v>
      </c>
      <c r="F54" s="8">
        <v>159910.58000000002</v>
      </c>
      <c r="G54" s="8">
        <v>159788.71</v>
      </c>
      <c r="H54" s="8">
        <v>141012.32</v>
      </c>
      <c r="I54" s="8">
        <v>160344.29</v>
      </c>
      <c r="J54" s="8">
        <v>159543.9</v>
      </c>
      <c r="K54" s="8">
        <f>+SUMIF([1]august!$B$7:$B$100,A54:A147,[1]august!$W$7:$W$100)</f>
        <v>156514.01</v>
      </c>
    </row>
    <row r="55" spans="1:11">
      <c r="A55" s="4" t="s">
        <v>145</v>
      </c>
      <c r="B55" s="4" t="s">
        <v>146</v>
      </c>
      <c r="C55" s="4" t="s">
        <v>147</v>
      </c>
      <c r="D55" s="8">
        <v>930707.54</v>
      </c>
      <c r="E55" s="10">
        <v>923141.80999999994</v>
      </c>
      <c r="F55" s="8">
        <v>919764.27000000014</v>
      </c>
      <c r="G55" s="8">
        <v>1623345.38</v>
      </c>
      <c r="H55" s="8">
        <v>1342117.9699999997</v>
      </c>
      <c r="I55" s="8">
        <v>1010296.0299999999</v>
      </c>
      <c r="J55" s="8">
        <v>1125922.95</v>
      </c>
      <c r="K55" s="8">
        <f>+SUMIF([1]august!$B$7:$B$100,A55:A148,[1]august!$W$7:$W$100)</f>
        <v>1113572.47</v>
      </c>
    </row>
    <row r="56" spans="1:11">
      <c r="A56" s="4" t="s">
        <v>148</v>
      </c>
      <c r="B56" s="4" t="s">
        <v>149</v>
      </c>
      <c r="C56" s="4" t="s">
        <v>150</v>
      </c>
      <c r="D56" s="8">
        <v>108581.66</v>
      </c>
      <c r="E56" s="10">
        <v>108581.66</v>
      </c>
      <c r="F56" s="8">
        <v>108165.49</v>
      </c>
      <c r="G56" s="8">
        <v>107999.35</v>
      </c>
      <c r="H56" s="8">
        <v>107893.49</v>
      </c>
      <c r="I56" s="8">
        <v>108374.86</v>
      </c>
      <c r="J56" s="8">
        <v>107833.89</v>
      </c>
      <c r="K56" s="8">
        <f>+SUMIF([1]august!$B$7:$B$100,A56:A149,[1]august!$W$7:$W$100)</f>
        <v>107833.89</v>
      </c>
    </row>
    <row r="57" spans="1:11">
      <c r="A57" s="4" t="s">
        <v>151</v>
      </c>
      <c r="B57" s="4" t="s">
        <v>152</v>
      </c>
      <c r="C57" s="4" t="s">
        <v>153</v>
      </c>
      <c r="D57" s="8">
        <v>356481.88</v>
      </c>
      <c r="E57" s="10">
        <v>353645.18</v>
      </c>
      <c r="F57" s="8">
        <v>362536.66</v>
      </c>
      <c r="G57" s="8">
        <v>361979.81</v>
      </c>
      <c r="H57" s="8">
        <v>358187.20999999996</v>
      </c>
      <c r="I57" s="8">
        <v>363238.42</v>
      </c>
      <c r="J57" s="8">
        <v>361425.23</v>
      </c>
      <c r="K57" s="8">
        <f>+SUMIF([1]august!$B$7:$B$100,A57:A150,[1]august!$W$7:$W$100)</f>
        <v>351348.75</v>
      </c>
    </row>
    <row r="58" spans="1:11">
      <c r="A58" s="4" t="s">
        <v>154</v>
      </c>
      <c r="B58" s="4" t="s">
        <v>155</v>
      </c>
      <c r="C58" s="4" t="s">
        <v>156</v>
      </c>
      <c r="D58" s="8">
        <v>204342.69999999998</v>
      </c>
      <c r="E58" s="10">
        <v>195785.03</v>
      </c>
      <c r="F58" s="8">
        <v>198663.48</v>
      </c>
      <c r="G58" s="8">
        <v>216365.31000000003</v>
      </c>
      <c r="H58" s="8">
        <v>209019.72000000003</v>
      </c>
      <c r="I58" s="8">
        <v>217117.62</v>
      </c>
      <c r="J58" s="8">
        <v>216033.82</v>
      </c>
      <c r="K58" s="8">
        <f>+SUMIF([1]august!$B$7:$B$100,A58:A151,[1]august!$W$7:$W$100)</f>
        <v>242751.06</v>
      </c>
    </row>
    <row r="59" spans="1:11">
      <c r="A59" s="4" t="s">
        <v>157</v>
      </c>
      <c r="B59" s="4" t="s">
        <v>158</v>
      </c>
      <c r="C59" s="4" t="s">
        <v>159</v>
      </c>
      <c r="D59" s="8">
        <v>7392.52</v>
      </c>
      <c r="E59" s="10">
        <v>4636.38</v>
      </c>
      <c r="F59" s="8">
        <v>0</v>
      </c>
      <c r="G59" s="8">
        <v>8641.66</v>
      </c>
      <c r="H59" s="8">
        <v>3898.86</v>
      </c>
      <c r="I59" s="8">
        <v>360.39</v>
      </c>
      <c r="J59" s="8">
        <v>993.51</v>
      </c>
      <c r="K59" s="8">
        <f>+SUMIF([1]august!$B$7:$B$100,A59:A152,[1]august!$W$7:$W$100)</f>
        <v>0</v>
      </c>
    </row>
    <row r="60" spans="1:11">
      <c r="A60" s="4" t="s">
        <v>160</v>
      </c>
      <c r="B60" s="4" t="s">
        <v>161</v>
      </c>
      <c r="C60" s="4" t="s">
        <v>162</v>
      </c>
      <c r="D60" s="8">
        <v>46870.84</v>
      </c>
      <c r="E60" s="10">
        <v>46497.87</v>
      </c>
      <c r="F60" s="8">
        <v>47666.93</v>
      </c>
      <c r="G60" s="8">
        <v>47593.72</v>
      </c>
      <c r="H60" s="8">
        <v>38272.870000000003</v>
      </c>
      <c r="I60" s="8">
        <v>47759.199999999997</v>
      </c>
      <c r="J60" s="8">
        <v>47520.800000000003</v>
      </c>
      <c r="K60" s="8">
        <f>+SUMIF([1]august!$B$7:$B$100,A60:A153,[1]august!$W$7:$W$100)</f>
        <v>44800</v>
      </c>
    </row>
    <row r="61" spans="1:11">
      <c r="A61" s="4" t="s">
        <v>163</v>
      </c>
      <c r="B61" s="4" t="s">
        <v>164</v>
      </c>
      <c r="C61" s="4" t="s">
        <v>165</v>
      </c>
      <c r="D61" s="8">
        <v>752016.13000000012</v>
      </c>
      <c r="E61" s="10">
        <v>870768.64000000001</v>
      </c>
      <c r="F61" s="8">
        <v>872983.54</v>
      </c>
      <c r="G61" s="8">
        <v>2172488.29</v>
      </c>
      <c r="H61" s="8">
        <v>1281363.6399999999</v>
      </c>
      <c r="I61" s="8">
        <v>683114.28</v>
      </c>
      <c r="J61" s="8">
        <v>715097.82000000007</v>
      </c>
      <c r="K61" s="8">
        <f>+SUMIF([1]august!$B$7:$B$100,A61:A154,[1]august!$W$7:$W$100)</f>
        <v>883437.6</v>
      </c>
    </row>
    <row r="62" spans="1:11">
      <c r="A62" s="4" t="s">
        <v>166</v>
      </c>
      <c r="B62" s="4" t="s">
        <v>167</v>
      </c>
      <c r="C62" s="4" t="s">
        <v>168</v>
      </c>
      <c r="D62" s="8">
        <v>2683537.33</v>
      </c>
      <c r="E62" s="10">
        <v>2923366.4299999997</v>
      </c>
      <c r="F62" s="8">
        <v>3092425.13</v>
      </c>
      <c r="G62" s="8">
        <v>4763914</v>
      </c>
      <c r="H62" s="8">
        <v>3733763.24</v>
      </c>
      <c r="I62" s="8">
        <v>2979056.5</v>
      </c>
      <c r="J62" s="8">
        <v>3083419.4899999998</v>
      </c>
      <c r="K62" s="8">
        <f>+SUMIF([1]august!$B$7:$B$100,A62:A155,[1]august!$W$7:$W$100)</f>
        <v>3100641.94</v>
      </c>
    </row>
    <row r="63" spans="1:11">
      <c r="A63" s="4" t="s">
        <v>169</v>
      </c>
      <c r="B63" s="4" t="s">
        <v>170</v>
      </c>
      <c r="C63" s="4" t="s">
        <v>171</v>
      </c>
      <c r="D63" s="8">
        <v>237609.41</v>
      </c>
      <c r="E63" s="10">
        <v>235718.64</v>
      </c>
      <c r="F63" s="8">
        <v>265603.83</v>
      </c>
      <c r="G63" s="8">
        <v>265401.40000000002</v>
      </c>
      <c r="H63" s="8">
        <v>183933.21000000002</v>
      </c>
      <c r="I63" s="8">
        <v>266324.21000000002</v>
      </c>
      <c r="J63" s="8">
        <v>264994.78000000003</v>
      </c>
      <c r="K63" s="8">
        <f>+SUMIF([1]august!$B$7:$B$100,A63:A156,[1]august!$W$7:$W$100)</f>
        <v>248767.83</v>
      </c>
    </row>
    <row r="64" spans="1:11">
      <c r="A64" s="4" t="s">
        <v>172</v>
      </c>
      <c r="B64" s="4" t="s">
        <v>173</v>
      </c>
      <c r="C64" s="4" t="s">
        <v>174</v>
      </c>
      <c r="D64" s="8">
        <v>299184.05</v>
      </c>
      <c r="E64" s="10">
        <v>311816.28999999998</v>
      </c>
      <c r="F64" s="8">
        <v>319656.09000000003</v>
      </c>
      <c r="G64" s="8">
        <v>333698.2</v>
      </c>
      <c r="H64" s="8">
        <v>308653.78000000003</v>
      </c>
      <c r="I64" s="8">
        <v>334858.46999999997</v>
      </c>
      <c r="J64" s="8">
        <v>333186.95</v>
      </c>
      <c r="K64" s="8">
        <f>+SUMIF([1]august!$B$7:$B$100,A64:A157,[1]august!$W$7:$W$100)</f>
        <v>324214.74</v>
      </c>
    </row>
    <row r="65" spans="1:11">
      <c r="A65" s="4" t="s">
        <v>175</v>
      </c>
      <c r="B65" s="4" t="s">
        <v>176</v>
      </c>
      <c r="C65" s="4" t="s">
        <v>177</v>
      </c>
      <c r="D65" s="8">
        <v>66150</v>
      </c>
      <c r="E65" s="10">
        <v>71252.5</v>
      </c>
      <c r="F65" s="8">
        <v>73043.959999999992</v>
      </c>
      <c r="G65" s="8">
        <v>0</v>
      </c>
      <c r="H65" s="8">
        <v>51589.39</v>
      </c>
      <c r="I65" s="8">
        <v>77377.350000000006</v>
      </c>
      <c r="J65" s="8">
        <v>76991.100000000006</v>
      </c>
      <c r="K65" s="8">
        <f>+SUMIF([1]august!$B$7:$B$100,A65:A158,[1]august!$W$7:$W$100)</f>
        <v>75600</v>
      </c>
    </row>
    <row r="66" spans="1:11">
      <c r="A66" s="4" t="s">
        <v>178</v>
      </c>
      <c r="B66" s="4" t="s">
        <v>179</v>
      </c>
      <c r="C66" s="4" t="s">
        <v>180</v>
      </c>
      <c r="D66" s="8">
        <v>26653.439999999999</v>
      </c>
      <c r="E66" s="10">
        <v>20417.919999999998</v>
      </c>
      <c r="F66" s="8">
        <v>31332.269999999997</v>
      </c>
      <c r="G66" s="8">
        <v>34322.300000000003</v>
      </c>
      <c r="H66" s="8">
        <v>0</v>
      </c>
      <c r="I66" s="8">
        <v>0</v>
      </c>
      <c r="J66" s="8">
        <v>0</v>
      </c>
      <c r="K66" s="8">
        <f>+SUMIF([1]august!$B$7:$B$100,A66:A159,[1]august!$W$7:$W$100)</f>
        <v>0</v>
      </c>
    </row>
    <row r="67" spans="1:11">
      <c r="A67" s="4" t="s">
        <v>181</v>
      </c>
      <c r="B67" s="4" t="s">
        <v>182</v>
      </c>
      <c r="C67" s="4" t="s">
        <v>183</v>
      </c>
      <c r="D67" s="8">
        <v>287558.86</v>
      </c>
      <c r="E67" s="10">
        <v>291675.90000000002</v>
      </c>
      <c r="F67" s="8">
        <v>292913.05999999994</v>
      </c>
      <c r="G67" s="8">
        <v>423473.95999999996</v>
      </c>
      <c r="H67" s="8">
        <v>228756.27999999997</v>
      </c>
      <c r="I67" s="8">
        <v>100978.66</v>
      </c>
      <c r="J67" s="8">
        <v>420871.62</v>
      </c>
      <c r="K67" s="8">
        <f>+SUMIF([1]august!$B$7:$B$100,A67:A160,[1]august!$W$7:$W$100)</f>
        <v>420732.68</v>
      </c>
    </row>
    <row r="68" spans="1:11">
      <c r="A68" s="4" t="s">
        <v>184</v>
      </c>
      <c r="B68" s="4" t="s">
        <v>185</v>
      </c>
      <c r="C68" s="4" t="s">
        <v>186</v>
      </c>
      <c r="D68" s="8">
        <v>6435.85</v>
      </c>
      <c r="E68" s="10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f>+SUMIF([1]august!$B$7:$B$100,A68:A161,[1]august!$W$7:$W$100)</f>
        <v>0</v>
      </c>
    </row>
    <row r="69" spans="1:11">
      <c r="A69" s="4" t="s">
        <v>187</v>
      </c>
      <c r="B69" s="4" t="s">
        <v>188</v>
      </c>
      <c r="C69" s="4" t="s">
        <v>189</v>
      </c>
      <c r="D69" s="8">
        <v>104758.87000000001</v>
      </c>
      <c r="E69" s="10">
        <v>124863.15</v>
      </c>
      <c r="F69" s="8">
        <v>125844.59999999999</v>
      </c>
      <c r="G69" s="8">
        <v>220230.16000000003</v>
      </c>
      <c r="H69" s="8">
        <v>207106.8</v>
      </c>
      <c r="I69" s="8">
        <v>140823.43</v>
      </c>
      <c r="J69" s="8">
        <v>141675.31</v>
      </c>
      <c r="K69" s="8">
        <f>+SUMIF([1]august!$B$7:$B$100,A69:A162,[1]august!$W$7:$W$100)</f>
        <v>125180.91</v>
      </c>
    </row>
    <row r="70" spans="1:11">
      <c r="A70" s="4" t="s">
        <v>190</v>
      </c>
      <c r="B70" s="4" t="e">
        <v>#N/A</v>
      </c>
      <c r="C70" s="4" t="s">
        <v>191</v>
      </c>
      <c r="D70" s="8"/>
      <c r="E70" s="10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f>+SUMIF([1]august!$B$7:$B$100,A70:A163,[1]august!$W$7:$W$100)</f>
        <v>0</v>
      </c>
    </row>
    <row r="71" spans="1:11">
      <c r="A71" s="4" t="s">
        <v>192</v>
      </c>
      <c r="B71" s="4" t="s">
        <v>193</v>
      </c>
      <c r="C71" s="4" t="s">
        <v>194</v>
      </c>
      <c r="D71" s="8">
        <v>167509.87</v>
      </c>
      <c r="E71" s="10">
        <v>164359.09</v>
      </c>
      <c r="F71" s="8">
        <v>148373.71</v>
      </c>
      <c r="G71" s="8">
        <v>170093.34</v>
      </c>
      <c r="H71" s="8">
        <v>166411.16</v>
      </c>
      <c r="I71" s="8">
        <v>169617.04</v>
      </c>
      <c r="J71" s="8">
        <v>169832.74</v>
      </c>
      <c r="K71" s="8">
        <f>+SUMIF([1]august!$B$7:$B$100,A71:A164,[1]august!$W$7:$W$100)</f>
        <v>222715.05</v>
      </c>
    </row>
    <row r="72" spans="1:11">
      <c r="A72" s="4" t="s">
        <v>195</v>
      </c>
      <c r="B72" s="4" t="s">
        <v>196</v>
      </c>
      <c r="C72" s="4" t="s">
        <v>197</v>
      </c>
      <c r="D72" s="8">
        <v>1196724.6200000001</v>
      </c>
      <c r="E72" s="10">
        <v>1210536.2</v>
      </c>
      <c r="F72" s="8">
        <v>1272794.1300000001</v>
      </c>
      <c r="G72" s="8">
        <v>1328152.8600000001</v>
      </c>
      <c r="H72" s="8">
        <v>1276060.8899999999</v>
      </c>
      <c r="I72" s="8">
        <v>1222725.53</v>
      </c>
      <c r="J72" s="8">
        <v>1297525.8700000001</v>
      </c>
      <c r="K72" s="8">
        <f>+SUMIF([1]august!$B$7:$B$100,A72:A165,[1]august!$W$7:$W$100)</f>
        <v>1216622.01</v>
      </c>
    </row>
    <row r="73" spans="1:11">
      <c r="A73" s="4" t="s">
        <v>198</v>
      </c>
      <c r="B73" s="4" t="s">
        <v>199</v>
      </c>
      <c r="C73" s="4" t="s">
        <v>200</v>
      </c>
      <c r="D73" s="8">
        <v>2881271.74</v>
      </c>
      <c r="E73" s="10">
        <v>3031488.25</v>
      </c>
      <c r="F73" s="8">
        <v>3024467.38</v>
      </c>
      <c r="G73" s="8">
        <v>3125096.18</v>
      </c>
      <c r="H73" s="8">
        <v>3113265.52</v>
      </c>
      <c r="I73" s="8">
        <v>3135962.16</v>
      </c>
      <c r="J73" s="8">
        <v>3120308.16</v>
      </c>
      <c r="K73" s="8">
        <f>+SUMIF([1]august!$B$7:$B$100,A73:A166,[1]august!$W$7:$W$100)</f>
        <v>3167700.29</v>
      </c>
    </row>
    <row r="74" spans="1:11">
      <c r="A74" s="4" t="s">
        <v>201</v>
      </c>
      <c r="B74" s="4" t="s">
        <v>202</v>
      </c>
      <c r="C74" s="4" t="s">
        <v>203</v>
      </c>
      <c r="D74" s="8">
        <v>175929.60000000001</v>
      </c>
      <c r="E74" s="10">
        <v>159043.5</v>
      </c>
      <c r="F74" s="8">
        <v>175255.29</v>
      </c>
      <c r="G74" s="8">
        <v>174986.11</v>
      </c>
      <c r="H74" s="8">
        <v>174814.59000000003</v>
      </c>
      <c r="I74" s="8">
        <v>175594.53</v>
      </c>
      <c r="J74" s="8">
        <v>174718.01</v>
      </c>
      <c r="K74" s="8">
        <f>+SUMIF([1]august!$B$7:$B$100,A74:A167,[1]august!$W$7:$W$100)</f>
        <v>174718.01</v>
      </c>
    </row>
    <row r="75" spans="1:11">
      <c r="A75" s="4" t="s">
        <v>204</v>
      </c>
      <c r="B75" s="4" t="s">
        <v>205</v>
      </c>
      <c r="C75" s="4" t="s">
        <v>206</v>
      </c>
      <c r="D75" s="8">
        <v>474069.58</v>
      </c>
      <c r="E75" s="10">
        <v>520612.38</v>
      </c>
      <c r="F75" s="8">
        <v>520588.49</v>
      </c>
      <c r="G75" s="8">
        <v>1359140.3699999996</v>
      </c>
      <c r="H75" s="8">
        <v>1357808.1999999997</v>
      </c>
      <c r="I75" s="8">
        <v>1389296.46</v>
      </c>
      <c r="J75" s="8">
        <v>1382361.4500000002</v>
      </c>
      <c r="K75" s="8">
        <f>+SUMIF([1]august!$B$7:$B$100,A75:A168,[1]august!$W$7:$W$100)</f>
        <v>1505583.7900000003</v>
      </c>
    </row>
    <row r="76" spans="1:11">
      <c r="A76" s="4" t="s">
        <v>207</v>
      </c>
      <c r="B76" s="4" t="e">
        <v>#N/A</v>
      </c>
      <c r="C76" s="4" t="s">
        <v>208</v>
      </c>
      <c r="D76" s="8"/>
      <c r="E76" s="10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f>+SUMIF([1]august!$B$7:$B$100,A76:A169,[1]august!$W$7:$W$100)</f>
        <v>0</v>
      </c>
    </row>
    <row r="77" spans="1:11">
      <c r="A77" s="4" t="s">
        <v>209</v>
      </c>
      <c r="B77" s="4" t="s">
        <v>210</v>
      </c>
      <c r="C77" s="4" t="s">
        <v>211</v>
      </c>
      <c r="D77" s="8">
        <v>29618.980000000003</v>
      </c>
      <c r="E77" s="10">
        <v>28825.309999999998</v>
      </c>
      <c r="F77" s="8">
        <v>29175.279999999999</v>
      </c>
      <c r="G77" s="8">
        <v>142554.81</v>
      </c>
      <c r="H77" s="8">
        <v>92882.510000000009</v>
      </c>
      <c r="I77" s="8">
        <v>123008.72</v>
      </c>
      <c r="J77" s="8">
        <v>112359.85</v>
      </c>
      <c r="K77" s="8">
        <f>+SUMIF([1]august!$B$7:$B$100,A77:A170,[1]august!$W$7:$W$100)</f>
        <v>127725.81</v>
      </c>
    </row>
    <row r="78" spans="1:11">
      <c r="A78" s="4" t="s">
        <v>212</v>
      </c>
      <c r="B78" s="4" t="s">
        <v>213</v>
      </c>
      <c r="C78" s="4" t="s">
        <v>214</v>
      </c>
      <c r="D78" s="8">
        <v>20474.13</v>
      </c>
      <c r="E78" s="10">
        <v>35963.619999999995</v>
      </c>
      <c r="F78" s="8">
        <v>38218.479999999996</v>
      </c>
      <c r="G78" s="8">
        <v>455229.25</v>
      </c>
      <c r="H78" s="8">
        <v>229798.93000000002</v>
      </c>
      <c r="I78" s="8">
        <v>46155.060000000005</v>
      </c>
      <c r="J78" s="8">
        <v>88662.950000000012</v>
      </c>
      <c r="K78" s="8">
        <f>+SUMIF([1]august!$B$7:$B$100,A78:A171,[1]august!$W$7:$W$100)</f>
        <v>77612.76999999999</v>
      </c>
    </row>
    <row r="79" spans="1:11">
      <c r="A79" s="4" t="s">
        <v>215</v>
      </c>
      <c r="B79" s="4" t="s">
        <v>216</v>
      </c>
      <c r="C79" s="4" t="s">
        <v>217</v>
      </c>
      <c r="D79" s="8">
        <v>123202.12</v>
      </c>
      <c r="E79" s="10">
        <v>138561.13</v>
      </c>
      <c r="F79" s="8">
        <v>142044.88</v>
      </c>
      <c r="G79" s="8">
        <v>142109.54</v>
      </c>
      <c r="H79" s="8">
        <v>114538.6</v>
      </c>
      <c r="I79" s="8">
        <v>142603.65</v>
      </c>
      <c r="J79" s="8">
        <v>141635.23000000001</v>
      </c>
      <c r="K79" s="8">
        <f>+SUMIF([1]august!$B$7:$B$100,A79:A172,[1]august!$W$7:$W$100)</f>
        <v>143272.74</v>
      </c>
    </row>
    <row r="80" spans="1:11">
      <c r="A80" s="4" t="s">
        <v>218</v>
      </c>
      <c r="B80" s="4" t="s">
        <v>219</v>
      </c>
      <c r="C80" s="4" t="s">
        <v>220</v>
      </c>
      <c r="D80" s="8">
        <v>284213.3</v>
      </c>
      <c r="E80" s="10">
        <v>287144.86</v>
      </c>
      <c r="F80" s="8">
        <v>303849.93</v>
      </c>
      <c r="G80" s="8">
        <v>311252.24</v>
      </c>
      <c r="H80" s="8">
        <v>296464.32999999996</v>
      </c>
      <c r="I80" s="8">
        <v>260966.58</v>
      </c>
      <c r="J80" s="8">
        <v>309668.18</v>
      </c>
      <c r="K80" s="8">
        <f>+SUMIF([1]august!$B$7:$B$100,A80:A173,[1]august!$W$7:$W$100)</f>
        <v>250548.71</v>
      </c>
    </row>
    <row r="81" spans="1:11">
      <c r="A81" s="4" t="s">
        <v>221</v>
      </c>
      <c r="B81" s="4" t="s">
        <v>222</v>
      </c>
      <c r="C81" s="4" t="s">
        <v>223</v>
      </c>
      <c r="D81" s="8">
        <v>124602.98</v>
      </c>
      <c r="E81" s="10">
        <v>123611.46</v>
      </c>
      <c r="F81" s="8">
        <v>126719.34</v>
      </c>
      <c r="G81" s="8">
        <v>126524.7</v>
      </c>
      <c r="H81" s="8">
        <v>57084.18</v>
      </c>
      <c r="I81" s="8">
        <v>126964.63</v>
      </c>
      <c r="J81" s="8">
        <v>126330.86</v>
      </c>
      <c r="K81" s="8">
        <f>+SUMIF([1]august!$B$7:$B$100,A81:A174,[1]august!$W$7:$W$100)</f>
        <v>120191.6</v>
      </c>
    </row>
    <row r="82" spans="1:11">
      <c r="A82" s="4" t="s">
        <v>224</v>
      </c>
      <c r="B82" s="4" t="s">
        <v>225</v>
      </c>
      <c r="C82" s="4" t="s">
        <v>226</v>
      </c>
      <c r="D82" s="8">
        <v>76507.06</v>
      </c>
      <c r="E82" s="10">
        <v>75898.25</v>
      </c>
      <c r="F82" s="8">
        <v>77806.52</v>
      </c>
      <c r="G82" s="8">
        <v>77687.009999999995</v>
      </c>
      <c r="H82" s="8">
        <v>77610.86</v>
      </c>
      <c r="I82" s="8">
        <v>77957.13</v>
      </c>
      <c r="J82" s="8">
        <v>77567.98</v>
      </c>
      <c r="K82" s="8">
        <f>+SUMIF([1]august!$B$7:$B$100,A82:A175,[1]august!$W$7:$W$100)</f>
        <v>79322.009999999995</v>
      </c>
    </row>
    <row r="83" spans="1:11">
      <c r="A83" s="4" t="s">
        <v>227</v>
      </c>
      <c r="B83" s="4" t="s">
        <v>228</v>
      </c>
      <c r="C83" s="4" t="s">
        <v>229</v>
      </c>
      <c r="D83" s="8">
        <v>141311.75</v>
      </c>
      <c r="E83" s="10">
        <v>140187.26</v>
      </c>
      <c r="F83" s="8">
        <v>143711.9</v>
      </c>
      <c r="G83" s="8">
        <v>143491.16</v>
      </c>
      <c r="H83" s="8">
        <v>114509.88</v>
      </c>
      <c r="I83" s="8">
        <v>143990.07999999999</v>
      </c>
      <c r="J83" s="8">
        <v>143271.32</v>
      </c>
      <c r="K83" s="8">
        <f>+SUMIF([1]august!$B$7:$B$100,A83:A176,[1]august!$W$7:$W$100)</f>
        <v>149511.54</v>
      </c>
    </row>
    <row r="84" spans="1:11">
      <c r="A84" s="4" t="s">
        <v>230</v>
      </c>
      <c r="B84" s="4" t="s">
        <v>231</v>
      </c>
      <c r="C84" s="4" t="s">
        <v>232</v>
      </c>
      <c r="D84" s="8">
        <v>29434.5</v>
      </c>
      <c r="E84" s="10">
        <v>29200.27</v>
      </c>
      <c r="F84" s="8">
        <v>29934.440000000002</v>
      </c>
      <c r="G84" s="8">
        <v>29888.46</v>
      </c>
      <c r="H84" s="8">
        <v>28418.41</v>
      </c>
      <c r="I84" s="8">
        <v>0</v>
      </c>
      <c r="J84" s="8">
        <v>0</v>
      </c>
      <c r="K84" s="8">
        <f>+SUMIF([1]august!$B$7:$B$100,A84:A177,[1]august!$W$7:$W$100)</f>
        <v>0</v>
      </c>
    </row>
    <row r="85" spans="1:11">
      <c r="A85" s="4" t="s">
        <v>233</v>
      </c>
      <c r="B85" s="4" t="s">
        <v>234</v>
      </c>
      <c r="C85" s="4" t="s">
        <v>235</v>
      </c>
      <c r="D85" s="8"/>
      <c r="E85" s="10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f>+SUMIF([1]august!$B$7:$B$100,A85:A178,[1]august!$W$7:$W$100)</f>
        <v>0</v>
      </c>
    </row>
    <row r="86" spans="1:11">
      <c r="A86" s="4" t="s">
        <v>236</v>
      </c>
      <c r="B86" s="4" t="e">
        <v>#N/A</v>
      </c>
      <c r="C86" s="4" t="s">
        <v>237</v>
      </c>
      <c r="D86" s="8"/>
      <c r="E86" s="10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f>+SUMIF([1]august!$B$7:$B$100,A86:A179,[1]august!$W$7:$W$100)</f>
        <v>0</v>
      </c>
    </row>
    <row r="87" spans="1:11">
      <c r="A87" s="4" t="s">
        <v>238</v>
      </c>
      <c r="B87" s="4" t="s">
        <v>239</v>
      </c>
      <c r="C87" s="4" t="s">
        <v>240</v>
      </c>
      <c r="D87" s="8">
        <v>12308.18</v>
      </c>
      <c r="E87" s="10">
        <v>12210.24</v>
      </c>
      <c r="F87" s="8">
        <v>12517.24</v>
      </c>
      <c r="G87" s="8">
        <v>12498.01</v>
      </c>
      <c r="H87" s="8">
        <v>0</v>
      </c>
      <c r="I87" s="8">
        <v>12541.47</v>
      </c>
      <c r="J87" s="8">
        <v>12478.86</v>
      </c>
      <c r="K87" s="8">
        <f>+SUMIF([1]august!$B$7:$B$100,A87:A180,[1]august!$W$7:$W$100)</f>
        <v>28777.56</v>
      </c>
    </row>
    <row r="88" spans="1:11">
      <c r="A88" s="4" t="s">
        <v>241</v>
      </c>
      <c r="B88" s="4" t="s">
        <v>242</v>
      </c>
      <c r="C88" s="4" t="s">
        <v>243</v>
      </c>
      <c r="D88" s="8">
        <v>162813.42000000001</v>
      </c>
      <c r="E88" s="10">
        <v>149147.46</v>
      </c>
      <c r="F88" s="8">
        <v>161289.64000000001</v>
      </c>
      <c r="G88" s="8">
        <v>193734.62</v>
      </c>
      <c r="H88" s="8">
        <v>193544.72999999998</v>
      </c>
      <c r="I88" s="8">
        <v>194408.23</v>
      </c>
      <c r="J88" s="8">
        <v>193437.8</v>
      </c>
      <c r="K88" s="8">
        <f>+SUMIF([1]august!$B$7:$B$100,A88:A181,[1]august!$W$7:$W$100)</f>
        <v>193437.8</v>
      </c>
    </row>
    <row r="89" spans="1:11">
      <c r="A89" s="4" t="s">
        <v>244</v>
      </c>
      <c r="B89" s="4" t="s">
        <v>245</v>
      </c>
      <c r="C89" s="4" t="s">
        <v>246</v>
      </c>
      <c r="D89" s="8">
        <v>38621.74</v>
      </c>
      <c r="E89" s="10">
        <v>40053.879999999997</v>
      </c>
      <c r="F89" s="8">
        <v>70407.509999999995</v>
      </c>
      <c r="G89" s="8">
        <v>108661.37</v>
      </c>
      <c r="H89" s="8">
        <v>95252.43</v>
      </c>
      <c r="I89" s="8">
        <v>74846.41</v>
      </c>
      <c r="J89" s="8">
        <v>59965.42</v>
      </c>
      <c r="K89" s="8">
        <f>+SUMIF([1]august!$B$7:$B$100,A89:A182,[1]august!$W$7:$W$100)</f>
        <v>50955.75</v>
      </c>
    </row>
    <row r="90" spans="1:11">
      <c r="A90" s="4" t="s">
        <v>247</v>
      </c>
      <c r="B90" s="4" t="s">
        <v>248</v>
      </c>
      <c r="C90" s="4" t="s">
        <v>249</v>
      </c>
      <c r="D90" s="8">
        <v>77253.39</v>
      </c>
      <c r="E90" s="10">
        <v>76385.179999999993</v>
      </c>
      <c r="F90" s="8">
        <v>78305.69</v>
      </c>
      <c r="G90" s="8">
        <v>78444.850000000006</v>
      </c>
      <c r="H90" s="8">
        <v>79847.25</v>
      </c>
      <c r="I90" s="8">
        <v>78717.600000000006</v>
      </c>
      <c r="J90" s="8">
        <v>78324.67</v>
      </c>
      <c r="K90" s="8">
        <f>+SUMIF([1]august!$B$7:$B$100,A90:A183,[1]august!$W$7:$W$100)</f>
        <v>74365.13</v>
      </c>
    </row>
    <row r="91" spans="1:11">
      <c r="A91" s="4" t="s">
        <v>250</v>
      </c>
      <c r="B91" s="4" t="s">
        <v>251</v>
      </c>
      <c r="C91" s="4" t="s">
        <v>252</v>
      </c>
      <c r="D91" s="8">
        <v>226195.20000000001</v>
      </c>
      <c r="E91" s="10">
        <v>219126.6</v>
      </c>
      <c r="F91" s="8">
        <v>225328.22999999998</v>
      </c>
      <c r="G91" s="8">
        <v>224982.14</v>
      </c>
      <c r="H91" s="8">
        <v>224761.62</v>
      </c>
      <c r="I91" s="8">
        <v>212293.62</v>
      </c>
      <c r="J91" s="8">
        <v>216299.16</v>
      </c>
      <c r="K91" s="8">
        <f>+SUMIF([1]august!$B$7:$B$100,A91:A184,[1]august!$W$7:$W$100)</f>
        <v>224637.44</v>
      </c>
    </row>
    <row r="92" spans="1:11">
      <c r="A92" s="4" t="s">
        <v>253</v>
      </c>
      <c r="B92" s="4" t="s">
        <v>254</v>
      </c>
      <c r="C92" s="4" t="s">
        <v>255</v>
      </c>
      <c r="D92" s="8">
        <v>251203.9</v>
      </c>
      <c r="E92" s="10">
        <v>250717.69</v>
      </c>
      <c r="F92" s="8">
        <v>250597.53999999998</v>
      </c>
      <c r="G92" s="8">
        <v>268638.55999999994</v>
      </c>
      <c r="H92" s="8">
        <v>267670.90741935483</v>
      </c>
      <c r="I92" s="8">
        <v>269572.59999999998</v>
      </c>
      <c r="J92" s="8">
        <v>268226.99</v>
      </c>
      <c r="K92" s="8">
        <f>+SUMIF([1]august!$B$7:$B$100,A92:A185,[1]august!$W$7:$W$100)</f>
        <v>280765.52999999997</v>
      </c>
    </row>
    <row r="93" spans="1:11">
      <c r="A93" s="4" t="s">
        <v>256</v>
      </c>
      <c r="B93" s="4" t="s">
        <v>257</v>
      </c>
      <c r="C93" s="4" t="s">
        <v>258</v>
      </c>
      <c r="D93" s="8">
        <v>29924.38</v>
      </c>
      <c r="E93" s="10">
        <v>19348.97</v>
      </c>
      <c r="F93" s="8">
        <v>31022.61</v>
      </c>
      <c r="G93" s="8">
        <v>32998.25</v>
      </c>
      <c r="H93" s="8">
        <v>20887.830000000002</v>
      </c>
      <c r="I93" s="8">
        <v>33112.980000000003</v>
      </c>
      <c r="J93" s="8">
        <v>32947.69</v>
      </c>
      <c r="K93" s="8">
        <f>+SUMIF([1]august!$B$7:$B$100,A93:A186,[1]august!$W$7:$W$100)</f>
        <v>16320</v>
      </c>
    </row>
    <row r="94" spans="1:11">
      <c r="A94" s="4" t="s">
        <v>259</v>
      </c>
      <c r="B94" s="4" t="s">
        <v>260</v>
      </c>
      <c r="C94" s="4" t="s">
        <v>261</v>
      </c>
      <c r="D94" s="8">
        <v>9931.48</v>
      </c>
      <c r="E94" s="10">
        <v>18862.52</v>
      </c>
      <c r="F94" s="8">
        <v>48146.13</v>
      </c>
      <c r="G94" s="8">
        <v>48309.42</v>
      </c>
      <c r="H94" s="8">
        <v>32089.65</v>
      </c>
      <c r="I94" s="8">
        <v>17721.64</v>
      </c>
      <c r="J94" s="8">
        <v>26505.52</v>
      </c>
      <c r="K94" s="8">
        <f>+SUMIF([1]august!$B$7:$B$100,A94:A187,[1]august!$W$7:$W$100)</f>
        <v>22566.720000000001</v>
      </c>
    </row>
    <row r="95" spans="1:11">
      <c r="A95" s="4" t="s">
        <v>262</v>
      </c>
      <c r="B95" s="4" t="s">
        <v>263</v>
      </c>
      <c r="C95" s="4" t="s">
        <v>264</v>
      </c>
      <c r="D95" s="8"/>
      <c r="E95" s="10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f>+SUMIF([1]august!$B$7:$B$100,A95:A188,[1]august!$W$7:$W$100)</f>
        <v>0</v>
      </c>
    </row>
    <row r="96" spans="1:11">
      <c r="A96" s="4" t="s">
        <v>265</v>
      </c>
      <c r="B96" s="4" t="s">
        <v>266</v>
      </c>
      <c r="C96" s="4" t="s">
        <v>267</v>
      </c>
      <c r="D96" s="8"/>
      <c r="E96" s="10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f>+SUMIF([1]august!$B$7:$B$100,A96:A189,[1]august!$W$7:$W$100)</f>
        <v>0</v>
      </c>
    </row>
    <row r="97" spans="1:11">
      <c r="A97" s="4" t="s">
        <v>268</v>
      </c>
      <c r="B97" s="4" t="s">
        <v>269</v>
      </c>
      <c r="C97" s="5" t="s">
        <v>270</v>
      </c>
      <c r="D97" s="8"/>
      <c r="E97" s="10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f>+SUMIF([1]august!$B$7:$B$100,A97:A190,[1]august!$W$7:$W$100)</f>
        <v>0</v>
      </c>
    </row>
    <row r="98" spans="1:11" ht="15.75">
      <c r="A98" s="11" t="s">
        <v>271</v>
      </c>
      <c r="B98" s="4"/>
      <c r="C98" s="12" t="s">
        <v>272</v>
      </c>
      <c r="D98" s="8">
        <v>31010.18</v>
      </c>
      <c r="E98" s="10">
        <v>30763.41</v>
      </c>
      <c r="F98" s="8">
        <v>31536.880000000001</v>
      </c>
      <c r="G98" s="8">
        <v>31488.44</v>
      </c>
      <c r="H98" s="8">
        <v>31457.58</v>
      </c>
      <c r="I98" s="8">
        <v>31597.93</v>
      </c>
      <c r="J98" s="8">
        <v>31440.2</v>
      </c>
      <c r="K98" s="8">
        <f>+SUMIF([1]august!$B$7:$B$100,A98:A191,[1]august!$W$7:$W$100)</f>
        <v>165627.32</v>
      </c>
    </row>
    <row r="99" spans="1:11" ht="15.75">
      <c r="A99" s="13" t="s">
        <v>273</v>
      </c>
      <c r="B99" s="14"/>
      <c r="C99" s="15" t="s">
        <v>274</v>
      </c>
      <c r="D99" s="8">
        <v>7952.5</v>
      </c>
      <c r="E99" s="10">
        <v>7861.53</v>
      </c>
      <c r="F99" s="8">
        <v>10481.509999999998</v>
      </c>
      <c r="G99" s="8">
        <v>10486.19</v>
      </c>
      <c r="H99" s="8">
        <v>10475.91</v>
      </c>
      <c r="I99" s="8">
        <v>10522.65</v>
      </c>
      <c r="J99" s="8">
        <v>10414</v>
      </c>
      <c r="K99" s="8">
        <f>+SUMIF([1]august!$B$7:$B$100,A99:A192,[1]august!$W$7:$W$100)</f>
        <v>9123</v>
      </c>
    </row>
    <row r="100" spans="1:11" ht="15.75">
      <c r="A100" s="11" t="s">
        <v>275</v>
      </c>
      <c r="B100" s="4"/>
      <c r="C100" s="12" t="s">
        <v>276</v>
      </c>
      <c r="D100" s="8">
        <v>16005.21</v>
      </c>
      <c r="E100" s="10">
        <v>8844.84</v>
      </c>
      <c r="F100" s="8">
        <v>17091.75</v>
      </c>
      <c r="G100" s="8">
        <v>31488.42</v>
      </c>
      <c r="H100" s="8">
        <v>19860.45</v>
      </c>
      <c r="I100" s="8">
        <v>17868.36</v>
      </c>
      <c r="J100" s="8">
        <v>31440.2</v>
      </c>
      <c r="K100" s="8">
        <f>+SUMIF([1]august!$B$7:$B$100,A100:A193,[1]august!$W$7:$W$100)</f>
        <v>20979.360000000001</v>
      </c>
    </row>
    <row r="101" spans="1:11">
      <c r="A101" s="2"/>
      <c r="B101" s="2"/>
      <c r="C101" s="2"/>
      <c r="D101" s="8">
        <v>177414302.50999999</v>
      </c>
      <c r="E101" s="10">
        <v>189023714.51000002</v>
      </c>
      <c r="F101" s="10">
        <v>189023714.51000002</v>
      </c>
      <c r="G101" s="8">
        <v>198657428.04000002</v>
      </c>
      <c r="H101" s="8">
        <v>198657428.04000002</v>
      </c>
      <c r="I101" s="8">
        <v>198657428.04000002</v>
      </c>
      <c r="J101" s="8">
        <v>198657428.04000002</v>
      </c>
      <c r="K101" s="8">
        <f>SUM(K7:K100)</f>
        <v>186724878.37000003</v>
      </c>
    </row>
    <row r="104" spans="1:11">
      <c r="C104" s="6"/>
    </row>
    <row r="105" spans="1:11">
      <c r="C105" s="6"/>
    </row>
    <row r="106" spans="1:11">
      <c r="C106" s="6"/>
    </row>
    <row r="107" spans="1:11">
      <c r="A107" s="7"/>
      <c r="B107" s="7"/>
      <c r="C107" s="6"/>
    </row>
    <row r="109" spans="1:11">
      <c r="C109" s="7"/>
    </row>
    <row r="111" spans="1:11">
      <c r="C111" s="7"/>
    </row>
    <row r="112" spans="1:11">
      <c r="C112" s="7"/>
    </row>
  </sheetData>
  <mergeCells count="8">
    <mergeCell ref="K5:K6"/>
    <mergeCell ref="J5:J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2020-09-16T11:31:28Z</dcterms:created>
  <dcterms:modified xsi:type="dcterms:W3CDTF">2020-10-07T11:22:46Z</dcterms:modified>
</cp:coreProperties>
</file>